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55" windowWidth="20115" windowHeight="7305"/>
  </bookViews>
  <sheets>
    <sheet name="Stats" sheetId="1" r:id="rId1"/>
  </sheets>
  <definedNames>
    <definedName name="_xlnm.Print_Area" localSheetId="0">Stats!$B$1:$U$99</definedName>
    <definedName name="Z_0B770759_B507_4E90_AEC0_FC63F9F069ED_.wvu.Cols" localSheetId="0" hidden="1">Stats!#REF!,Stats!$Q:$Q</definedName>
    <definedName name="Z_0B770759_B507_4E90_AEC0_FC63F9F069ED_.wvu.PrintArea" localSheetId="0" hidden="1">Stats!$A$5:$U$99</definedName>
    <definedName name="Z_0D536A51_6711_4DDD_8F67_579736FF8D20_.wvu.Cols" localSheetId="0" hidden="1">Stats!#REF!,Stats!$K:$N,Stats!#REF!</definedName>
    <definedName name="Z_11F37C66_D10D_4218_889D_45588CBC44B8_.wvu.Cols" localSheetId="0" hidden="1">Stats!#REF!,Stats!$Q:$R</definedName>
    <definedName name="Z_24BABE0D_8328_495F_A1BE_156666ABE1E7_.wvu.PrintArea" localSheetId="0" hidden="1">Stats!$A$5:$U$99</definedName>
    <definedName name="Z_3175BBD8_EC60_433B_9DD4_D21228C4F648_.wvu.Cols" localSheetId="0" hidden="1">Stats!#REF!</definedName>
    <definedName name="Z_3175BBD8_EC60_433B_9DD4_D21228C4F648_.wvu.PrintArea" localSheetId="0" hidden="1">Stats!$A$5:$U$99</definedName>
    <definedName name="Z_31C1A8B9_8118_4490_9D43_F4E29F2C5F85_.wvu.PrintArea" localSheetId="0" hidden="1">Stats!$A$5:$U$99</definedName>
    <definedName name="Z_395D9735_3FBB_42B7_9EFD_BCFB4EB87B8C_.wvu.Cols" localSheetId="0" hidden="1">Stats!#REF!,Stats!$K:$N,Stats!#REF!</definedName>
    <definedName name="Z_395D9735_3FBB_42B7_9EFD_BCFB4EB87B8C_.wvu.PrintArea" localSheetId="0" hidden="1">Stats!$A$5:$U$99</definedName>
    <definedName name="Z_39C8C73D_9EA4_4A41_B369_16D3DFFE7B38_.wvu.Cols" localSheetId="0" hidden="1">Stats!#REF!</definedName>
    <definedName name="Z_39C8C73D_9EA4_4A41_B369_16D3DFFE7B38_.wvu.PrintArea" localSheetId="0" hidden="1">Stats!$A$5:$U$99</definedName>
    <definedName name="Z_3C6A7D5A_9222_489C_B6C3_FB9ECA147A9C_.wvu.PrintArea" localSheetId="0" hidden="1">Stats!$A$5:$U$99</definedName>
    <definedName name="Z_4282AD1D_64BF_4076_A521_F707DF5E19FD_.wvu.Cols" localSheetId="0" hidden="1">Stats!#REF!,Stats!$K:$N,Stats!#REF!</definedName>
    <definedName name="Z_4282AD1D_64BF_4076_A521_F707DF5E19FD_.wvu.PrintArea" localSheetId="0" hidden="1">Stats!$A$5:$U$99</definedName>
    <definedName name="Z_47870948_94CA_42CF_B461_BE2F7F8510DE_.wvu.Cols" localSheetId="0" hidden="1">Stats!#REF!,Stats!$K:$N,Stats!#REF!</definedName>
    <definedName name="Z_47870948_94CA_42CF_B461_BE2F7F8510DE_.wvu.PrintArea" localSheetId="0" hidden="1">Stats!$A$5:$U$99</definedName>
    <definedName name="Z_4D322A52_4A97_4AF3_89C6_203DB1973916_.wvu.Cols" localSheetId="0" hidden="1">Stats!#REF!</definedName>
    <definedName name="Z_4D322A52_4A97_4AF3_89C6_203DB1973916_.wvu.PrintArea" localSheetId="0" hidden="1">Stats!$A$5:$U$99</definedName>
    <definedName name="Z_4D80D40E_DD22_4665_B184_2EC4E89EE104_.wvu.Cols" localSheetId="0" hidden="1">Stats!#REF!</definedName>
    <definedName name="Z_4D80D40E_DD22_4665_B184_2EC4E89EE104_.wvu.PrintArea" localSheetId="0" hidden="1">Stats!$A$5:$U$99</definedName>
    <definedName name="Z_53CE5E48_4E4A_41C1_B687_1590F29B62FA_.wvu.PrintArea" localSheetId="0" hidden="1">Stats!$A$5:$U$99</definedName>
    <definedName name="Z_5E6FB3F5_4B38_46A9_8E7D_3C77FBEEA93D_.wvu.PrintArea" localSheetId="0" hidden="1">Stats!$A$5:$U$99</definedName>
    <definedName name="Z_62C41F97_10F4_4BB4_81E5_2765F29A0A2E_.wvu.Cols" localSheetId="0" hidden="1">Stats!#REF!,Stats!$Q:$R</definedName>
    <definedName name="Z_757A8296_B83A_43B3_866A_C046BC35A91A_.wvu.Cols" localSheetId="0" hidden="1">Stats!#REF!</definedName>
    <definedName name="Z_757A8296_B83A_43B3_866A_C046BC35A91A_.wvu.PrintArea" localSheetId="0" hidden="1">Stats!$A$5:$U$99</definedName>
    <definedName name="Z_7668A12A_61B3_4376_A4B6_22DF9A74381B_.wvu.Cols" localSheetId="0" hidden="1">Stats!#REF!</definedName>
    <definedName name="Z_7668A12A_61B3_4376_A4B6_22DF9A74381B_.wvu.PrintArea" localSheetId="0" hidden="1">Stats!$A$5:$U$99</definedName>
    <definedName name="Z_7773C2F4_8141_4A28_ACC0_457BD3DE11BF_.wvu.Cols" localSheetId="0" hidden="1">Stats!#REF!</definedName>
    <definedName name="Z_7773C2F4_8141_4A28_ACC0_457BD3DE11BF_.wvu.PrintArea" localSheetId="0" hidden="1">Stats!$A$5:$U$99</definedName>
    <definedName name="Z_892BC073_4C2B_4740_B5CE_C557162AD1C6_.wvu.Cols" localSheetId="0" hidden="1">Stats!$Q:$R</definedName>
    <definedName name="Z_8BD4E02A_7EC2_47E4_B7F2_B38F163FA515_.wvu.Cols" localSheetId="0" hidden="1">Stats!#REF!,Stats!$Q:$R</definedName>
    <definedName name="Z_969B14C2_AF96_4195_930A_35F0C60EBC28_.wvu.Cols" localSheetId="0" hidden="1">Stats!$Q:$R</definedName>
    <definedName name="Z_A3A8FC85_C1C2_4AC9_979B_2AE1A879073C_.wvu.Cols" localSheetId="0" hidden="1">Stats!#REF!,Stats!$Q:$R</definedName>
    <definedName name="Z_ABC85DE6_15C9_4700_BE51_10A044D67AAC_.wvu.Cols" localSheetId="0" hidden="1">Stats!#REF!,Stats!$Q:$R</definedName>
    <definedName name="Z_B0B65CBC_4F3B_48E2_81F0_F0E0EBB95E8D_.wvu.Cols" localSheetId="0" hidden="1">Stats!#REF!,Stats!$Q:$R</definedName>
    <definedName name="Z_B5F499F1_6C3F_40DD_B218_DF50B16F6240_.wvu.Cols" localSheetId="0" hidden="1">Stats!#REF!,Stats!$Q:$R</definedName>
    <definedName name="Z_DD11E6D2_BDE4_4B04_86A7_35981FAD990A_.wvu.PrintArea" localSheetId="0" hidden="1">Stats!$A$5:$U$99</definedName>
    <definedName name="Z_E2C42AC8_2B19_450F_B646_D066C23F7B2E_.wvu.Cols" localSheetId="0" hidden="1">Stats!#REF!</definedName>
    <definedName name="Z_E2C42AC8_2B19_450F_B646_D066C23F7B2E_.wvu.PrintArea" localSheetId="0" hidden="1">Stats!$A$5:$U$99</definedName>
    <definedName name="Z_F7E9E50E_A00E_4B92_A25B_9207D5AD543F_.wvu.Cols" localSheetId="0" hidden="1">Stats!#REF!,Stats!$Q:$R</definedName>
  </definedNames>
  <calcPr calcId="145621"/>
</workbook>
</file>

<file path=xl/calcChain.xml><?xml version="1.0" encoding="utf-8"?>
<calcChain xmlns="http://schemas.openxmlformats.org/spreadsheetml/2006/main">
  <c r="D53" i="1" l="1"/>
  <c r="K75" i="1" l="1"/>
  <c r="N74" i="1"/>
  <c r="R73" i="1" l="1"/>
  <c r="Q73" i="1"/>
  <c r="O73" i="1"/>
  <c r="H74" i="1"/>
  <c r="F74" i="1" s="1"/>
  <c r="F75" i="1" l="1"/>
  <c r="F73" i="1" s="1"/>
  <c r="K74" i="1"/>
  <c r="K73" i="1"/>
  <c r="H72" i="1" l="1"/>
  <c r="E53" i="1" l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</calcChain>
</file>

<file path=xl/sharedStrings.xml><?xml version="1.0" encoding="utf-8"?>
<sst xmlns="http://schemas.openxmlformats.org/spreadsheetml/2006/main" count="246" uniqueCount="98">
  <si>
    <t>Securities Key Drivers</t>
  </si>
  <si>
    <t>1Q FY14</t>
  </si>
  <si>
    <t>FY 13</t>
  </si>
  <si>
    <t>4Q FY13</t>
  </si>
  <si>
    <t>3Q FY13</t>
  </si>
  <si>
    <t>2Q FY13</t>
  </si>
  <si>
    <t>1Q FY13</t>
  </si>
  <si>
    <t>FY 12</t>
  </si>
  <si>
    <t>4Q FY12</t>
  </si>
  <si>
    <t>3Q FY12</t>
  </si>
  <si>
    <t>2Q FY12</t>
  </si>
  <si>
    <t>1Q FY12</t>
  </si>
  <si>
    <t>FY11</t>
  </si>
  <si>
    <t>4Q FY11</t>
  </si>
  <si>
    <t>3Q FY11</t>
  </si>
  <si>
    <t>2Q FY11</t>
  </si>
  <si>
    <t>1Q FY11</t>
  </si>
  <si>
    <t>FY10</t>
  </si>
  <si>
    <t>Straits Times Index</t>
  </si>
  <si>
    <t>MSCI Singapore Index</t>
  </si>
  <si>
    <t>No. of Trading Days</t>
  </si>
  <si>
    <t>Equity Turnover Velocity (%)</t>
  </si>
  <si>
    <t>Daily Average Trading Volume (billion shares)</t>
  </si>
  <si>
    <t>Daily Average Trading Value ($ billion)</t>
  </si>
  <si>
    <t>ETFs/ETNs ($ million)</t>
  </si>
  <si>
    <t>Company warrants</t>
  </si>
  <si>
    <t>Contracts value</t>
  </si>
  <si>
    <t>Derivatives Key Drivers</t>
  </si>
  <si>
    <t>Market Share (%)</t>
  </si>
  <si>
    <t>MSCI Taiwan futures</t>
  </si>
  <si>
    <t>Rubber futures</t>
  </si>
  <si>
    <t>Iron Ore swaps</t>
  </si>
  <si>
    <t>Issuers Services Key Drivers</t>
  </si>
  <si>
    <t>Listings (No. of listed issues)</t>
  </si>
  <si>
    <t>Equity securities</t>
  </si>
  <si>
    <t>Debt securities</t>
  </si>
  <si>
    <t>ETFs/ETNs</t>
  </si>
  <si>
    <t>Structured warrants</t>
  </si>
  <si>
    <t>Secondary fund raised</t>
  </si>
  <si>
    <t>Corporate actions</t>
  </si>
  <si>
    <t>No. of transactions</t>
  </si>
  <si>
    <t>No. of vendors</t>
  </si>
  <si>
    <t>Depository Services Key Drivers</t>
  </si>
  <si>
    <t>Securities settlement</t>
  </si>
  <si>
    <t>No. of settlement instructions ('000)</t>
  </si>
  <si>
    <t xml:space="preserve">Contracts processing </t>
  </si>
  <si>
    <t>Contracts processed ('000)</t>
  </si>
  <si>
    <t xml:space="preserve">Depository management </t>
  </si>
  <si>
    <t>Japan Nikkei 225 futures</t>
  </si>
  <si>
    <t>China A50 futures</t>
  </si>
  <si>
    <t>India Nifty futures</t>
  </si>
  <si>
    <t>MSCI Singapore futures</t>
  </si>
  <si>
    <t>MSCI Indonesia futures</t>
  </si>
  <si>
    <t>Japan Nikkei 225 options</t>
  </si>
  <si>
    <t>India Nifty options</t>
  </si>
  <si>
    <t>Iron Ore Swaps</t>
  </si>
  <si>
    <t>Others</t>
  </si>
  <si>
    <t>Depository accounts (million)</t>
  </si>
  <si>
    <t>Market Data and Connectivity Key Drivers</t>
  </si>
  <si>
    <t>Market Data</t>
  </si>
  <si>
    <t>Connectivity</t>
  </si>
  <si>
    <t xml:space="preserve">Securities </t>
  </si>
  <si>
    <t>Derivatives</t>
  </si>
  <si>
    <t>Securities Connectivity (average no.)</t>
  </si>
  <si>
    <t>Derivatives Connectivity (average no.)</t>
  </si>
  <si>
    <t>Co-location racks (average no.)</t>
  </si>
  <si>
    <t>Singapore issuers</t>
  </si>
  <si>
    <t>International issuers</t>
  </si>
  <si>
    <t>New Funds Raised ($ million)</t>
  </si>
  <si>
    <t>Equity Market Capitalisation ($ billion)</t>
  </si>
  <si>
    <t>New Debt/ Fixed Income Listings</t>
  </si>
  <si>
    <t>Total fund raised ($ million)</t>
  </si>
  <si>
    <t>1.55M</t>
  </si>
  <si>
    <t>-</t>
  </si>
  <si>
    <t>AsiaClear® Cleared Swaps Volume</t>
  </si>
  <si>
    <t>OTC Forward Freight Agreement</t>
  </si>
  <si>
    <t>OTC Iron Ore</t>
  </si>
  <si>
    <t>OTC Energy</t>
  </si>
  <si>
    <t>OTC Rubber Forward</t>
  </si>
  <si>
    <t>AsiaClear® Cleared Options Volume</t>
  </si>
  <si>
    <t>Total AsiaClear® Cleared Volume (lots)</t>
  </si>
  <si>
    <t>Interest rate swaps (notional value cleared in S$ million)</t>
  </si>
  <si>
    <t>NA</t>
  </si>
  <si>
    <t>Volumes ('000 contracts)</t>
  </si>
  <si>
    <t>Total Volume for Equity and Commodities Derivatives ('000 contracts)</t>
  </si>
  <si>
    <t>OTC Iron Ore (Iron Ore Swaps)</t>
  </si>
  <si>
    <t>More than $1.5 million (%)</t>
  </si>
  <si>
    <t>Less than $1.5 million (%)</t>
  </si>
  <si>
    <t>Trading Members</t>
  </si>
  <si>
    <t>Clearing Members</t>
  </si>
  <si>
    <t>Membership</t>
  </si>
  <si>
    <t xml:space="preserve">Clearing Members </t>
  </si>
  <si>
    <r>
      <t>New Equity Listings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</si>
  <si>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New equity listings include IPOs, RTOs and GDRs.</t>
    </r>
  </si>
  <si>
    <t xml:space="preserve">Primary fund raised  </t>
  </si>
  <si>
    <t>Key Metrics</t>
  </si>
  <si>
    <t>2Q FY14</t>
  </si>
  <si>
    <t>OTC Coal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</si>
</sst>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"/>
    <numFmt numFmtId="166" formatCode="[$-1009]d\-mmm\-yy;@"/>
    <numFmt numFmtId="167" formatCode="[$-409]mmm\-yy;@"/>
    <numFmt numFmtId="168" formatCode="_-* #,##0\ _k_r_-;\-* #,##0\ _k_r_-;_-* &quot;-&quot;\ _k_r_-;_-@_-"/>
    <numFmt numFmtId="169" formatCode="_-* #,##0.00\ _k_r_-;\-* #,##0.00\ _k_r_-;_-* &quot;-&quot;??\ _k_r_-;_-@_-"/>
    <numFmt numFmtId="170" formatCode="_-* #,##0\ &quot;kr&quot;_-;\-* #,##0\ &quot;kr&quot;_-;_-* &quot;-&quot;\ &quot;kr&quot;_-;_-@_-"/>
    <numFmt numFmtId="171" formatCode="_-* #,##0.00\ [$€]_-;\-* #,##0.00\ [$€]_-;_-* &quot;-&quot;??\ [$€]_-;_-@_-"/>
    <numFmt numFmtId="172" formatCode="0.0%"/>
    <numFmt numFmtId="173" formatCode="0%_);\(0%\)"/>
    <numFmt numFmtId="174" formatCode="0,"/>
    <numFmt numFmtId="175" formatCode="#,##0.0"/>
    <numFmt numFmtId="176" formatCode="0.0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FFFF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5"/>
      <color indexed="49"/>
      <name val="Calibri"/>
      <family val="2"/>
    </font>
    <font>
      <b/>
      <sz val="13"/>
      <color indexed="56"/>
      <name val="Calibri"/>
      <family val="2"/>
    </font>
    <font>
      <b/>
      <sz val="13"/>
      <color indexed="49"/>
      <name val="Calibri"/>
      <family val="2"/>
    </font>
    <font>
      <b/>
      <sz val="11"/>
      <color indexed="56"/>
      <name val="Calibri"/>
      <family val="2"/>
    </font>
    <font>
      <b/>
      <sz val="11"/>
      <color indexed="49"/>
      <name val="Calibri"/>
      <family val="2"/>
    </font>
    <font>
      <sz val="11"/>
      <color indexed="62"/>
      <name val="Calibri"/>
      <family val="2"/>
    </font>
    <font>
      <sz val="10"/>
      <color indexed="12"/>
      <name val="Arial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2"/>
      <name val="Helv"/>
      <family val="2"/>
    </font>
    <font>
      <sz val="10"/>
      <color theme="1"/>
      <name val="Arial"/>
      <family val="2"/>
    </font>
    <font>
      <i/>
      <sz val="10"/>
      <color indexed="10"/>
      <name val="Arial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Helv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8"/>
      <color indexed="49"/>
      <name val="Cambria"/>
      <family val="1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16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B236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63"/>
      </patternFill>
    </fill>
    <fill>
      <patternFill patternType="solid">
        <fgColor indexed="45"/>
      </patternFill>
    </fill>
    <fill>
      <patternFill patternType="solid">
        <fgColor indexed="58"/>
      </patternFill>
    </fill>
    <fill>
      <patternFill patternType="solid">
        <fgColor indexed="42"/>
      </patternFill>
    </fill>
    <fill>
      <patternFill patternType="solid">
        <fgColor indexed="59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5"/>
        <bgColor indexed="10"/>
      </patternFill>
    </fill>
    <fill>
      <patternFill patternType="gray125">
        <fgColor indexed="10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</fills>
  <borders count="4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thin">
        <color indexed="64"/>
      </left>
      <right/>
      <top style="hair">
        <color indexed="23"/>
      </top>
      <bottom style="thin">
        <color indexed="64"/>
      </bottom>
      <diagonal/>
    </border>
    <border>
      <left/>
      <right style="hair">
        <color indexed="23"/>
      </right>
      <top style="hair">
        <color indexed="23"/>
      </top>
      <bottom style="thin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thin">
        <color indexed="64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thin">
        <color indexed="64"/>
      </right>
      <top style="hair">
        <color indexed="23"/>
      </top>
      <bottom/>
      <diagonal/>
    </border>
  </borders>
  <cellStyleXfs count="163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>
      <alignment horizontal="left" wrapText="1"/>
    </xf>
    <xf numFmtId="0" fontId="8" fillId="0" borderId="0" applyNumberFormat="0" applyFill="0" applyBorder="0" applyAlignment="0" applyProtection="0"/>
    <xf numFmtId="166" fontId="8" fillId="0" borderId="0" applyNumberFormat="0" applyFill="0" applyBorder="0" applyAlignment="0" applyProtection="0"/>
    <xf numFmtId="167" fontId="9" fillId="0" borderId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0" fontId="5" fillId="6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0" fontId="5" fillId="8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0" fontId="5" fillId="10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0" fontId="5" fillId="12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0" fontId="5" fillId="6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0" fontId="5" fillId="14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0" fontId="5" fillId="6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0" fontId="5" fillId="8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0" fontId="5" fillId="10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0" fontId="5" fillId="18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0" fontId="5" fillId="13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0" fontId="5" fillId="19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0" fontId="10" fillId="6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0" fontId="10" fillId="8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0" fontId="10" fillId="10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0" fontId="10" fillId="18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0" fontId="10" fillId="13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0" fontId="10" fillId="16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0" fontId="10" fillId="22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0" fontId="10" fillId="23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0" fontId="10" fillId="27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0" fontId="10" fillId="28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0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0" fontId="10" fillId="23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41" fontId="2" fillId="0" borderId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0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3" fontId="2" fillId="0" borderId="0"/>
    <xf numFmtId="166" fontId="12" fillId="29" borderId="20" applyNumberFormat="0" applyAlignment="0" applyProtection="0"/>
    <xf numFmtId="166" fontId="12" fillId="29" borderId="20" applyNumberFormat="0" applyAlignment="0" applyProtection="0"/>
    <xf numFmtId="166" fontId="12" fillId="29" borderId="20" applyNumberFormat="0" applyAlignment="0" applyProtection="0"/>
    <xf numFmtId="166" fontId="12" fillId="29" borderId="20" applyNumberFormat="0" applyAlignment="0" applyProtection="0"/>
    <xf numFmtId="166" fontId="12" fillId="29" borderId="20" applyNumberFormat="0" applyAlignment="0" applyProtection="0"/>
    <xf numFmtId="166" fontId="12" fillId="29" borderId="20" applyNumberFormat="0" applyAlignment="0" applyProtection="0"/>
    <xf numFmtId="166" fontId="12" fillId="29" borderId="20" applyNumberFormat="0" applyAlignment="0" applyProtection="0"/>
    <xf numFmtId="166" fontId="12" fillId="29" borderId="20" applyNumberFormat="0" applyAlignment="0" applyProtection="0"/>
    <xf numFmtId="166" fontId="12" fillId="29" borderId="20" applyNumberFormat="0" applyAlignment="0" applyProtection="0"/>
    <xf numFmtId="166" fontId="12" fillId="29" borderId="20" applyNumberFormat="0" applyAlignment="0" applyProtection="0"/>
    <xf numFmtId="166" fontId="12" fillId="29" borderId="20" applyNumberFormat="0" applyAlignment="0" applyProtection="0"/>
    <xf numFmtId="0" fontId="13" fillId="24" borderId="20" applyNumberFormat="0" applyAlignment="0" applyProtection="0"/>
    <xf numFmtId="166" fontId="12" fillId="29" borderId="20" applyNumberFormat="0" applyAlignment="0" applyProtection="0"/>
    <xf numFmtId="166" fontId="12" fillId="29" borderId="20" applyNumberFormat="0" applyAlignment="0" applyProtection="0"/>
    <xf numFmtId="166" fontId="12" fillId="29" borderId="20" applyNumberFormat="0" applyAlignment="0" applyProtection="0"/>
    <xf numFmtId="166" fontId="12" fillId="29" borderId="20" applyNumberFormat="0" applyAlignment="0" applyProtection="0"/>
    <xf numFmtId="166" fontId="12" fillId="29" borderId="20" applyNumberFormat="0" applyAlignment="0" applyProtection="0"/>
    <xf numFmtId="166" fontId="12" fillId="29" borderId="20" applyNumberFormat="0" applyAlignment="0" applyProtection="0"/>
    <xf numFmtId="166" fontId="12" fillId="29" borderId="20" applyNumberFormat="0" applyAlignment="0" applyProtection="0"/>
    <xf numFmtId="166" fontId="12" fillId="29" borderId="20" applyNumberFormat="0" applyAlignment="0" applyProtection="0"/>
    <xf numFmtId="166" fontId="12" fillId="29" borderId="20" applyNumberFormat="0" applyAlignment="0" applyProtection="0"/>
    <xf numFmtId="166" fontId="12" fillId="29" borderId="20" applyNumberFormat="0" applyAlignment="0" applyProtection="0"/>
    <xf numFmtId="166" fontId="12" fillId="29" borderId="20" applyNumberFormat="0" applyAlignment="0" applyProtection="0"/>
    <xf numFmtId="166" fontId="12" fillId="29" borderId="20" applyNumberFormat="0" applyAlignment="0" applyProtection="0"/>
    <xf numFmtId="166" fontId="12" fillId="29" borderId="20" applyNumberFormat="0" applyAlignment="0" applyProtection="0"/>
    <xf numFmtId="166" fontId="12" fillId="29" borderId="20" applyNumberFormat="0" applyAlignment="0" applyProtection="0"/>
    <xf numFmtId="166" fontId="12" fillId="29" borderId="20" applyNumberFormat="0" applyAlignment="0" applyProtection="0"/>
    <xf numFmtId="166" fontId="12" fillId="29" borderId="20" applyNumberFormat="0" applyAlignment="0" applyProtection="0"/>
    <xf numFmtId="166" fontId="12" fillId="29" borderId="20" applyNumberFormat="0" applyAlignment="0" applyProtection="0"/>
    <xf numFmtId="166" fontId="14" fillId="30" borderId="21" applyNumberFormat="0" applyAlignment="0" applyProtection="0"/>
    <xf numFmtId="166" fontId="14" fillId="30" borderId="21" applyNumberFormat="0" applyAlignment="0" applyProtection="0"/>
    <xf numFmtId="166" fontId="14" fillId="30" borderId="21" applyNumberFormat="0" applyAlignment="0" applyProtection="0"/>
    <xf numFmtId="166" fontId="14" fillId="30" borderId="21" applyNumberFormat="0" applyAlignment="0" applyProtection="0"/>
    <xf numFmtId="166" fontId="14" fillId="30" borderId="21" applyNumberFormat="0" applyAlignment="0" applyProtection="0"/>
    <xf numFmtId="166" fontId="14" fillId="30" borderId="21" applyNumberFormat="0" applyAlignment="0" applyProtection="0"/>
    <xf numFmtId="166" fontId="14" fillId="30" borderId="21" applyNumberFormat="0" applyAlignment="0" applyProtection="0"/>
    <xf numFmtId="166" fontId="14" fillId="30" borderId="21" applyNumberFormat="0" applyAlignment="0" applyProtection="0"/>
    <xf numFmtId="166" fontId="14" fillId="30" borderId="21" applyNumberFormat="0" applyAlignment="0" applyProtection="0"/>
    <xf numFmtId="166" fontId="14" fillId="30" borderId="21" applyNumberFormat="0" applyAlignment="0" applyProtection="0"/>
    <xf numFmtId="166" fontId="14" fillId="30" borderId="21" applyNumberFormat="0" applyAlignment="0" applyProtection="0"/>
    <xf numFmtId="0" fontId="14" fillId="29" borderId="22" applyNumberFormat="0" applyAlignment="0" applyProtection="0"/>
    <xf numFmtId="166" fontId="14" fillId="30" borderId="21" applyNumberFormat="0" applyAlignment="0" applyProtection="0"/>
    <xf numFmtId="166" fontId="14" fillId="30" borderId="21" applyNumberFormat="0" applyAlignment="0" applyProtection="0"/>
    <xf numFmtId="166" fontId="14" fillId="30" borderId="21" applyNumberFormat="0" applyAlignment="0" applyProtection="0"/>
    <xf numFmtId="166" fontId="14" fillId="30" borderId="21" applyNumberFormat="0" applyAlignment="0" applyProtection="0"/>
    <xf numFmtId="166" fontId="14" fillId="30" borderId="21" applyNumberFormat="0" applyAlignment="0" applyProtection="0"/>
    <xf numFmtId="166" fontId="14" fillId="30" borderId="21" applyNumberFormat="0" applyAlignment="0" applyProtection="0"/>
    <xf numFmtId="166" fontId="14" fillId="30" borderId="21" applyNumberFormat="0" applyAlignment="0" applyProtection="0"/>
    <xf numFmtId="166" fontId="14" fillId="30" borderId="21" applyNumberFormat="0" applyAlignment="0" applyProtection="0"/>
    <xf numFmtId="166" fontId="14" fillId="30" borderId="21" applyNumberFormat="0" applyAlignment="0" applyProtection="0"/>
    <xf numFmtId="166" fontId="14" fillId="30" borderId="21" applyNumberFormat="0" applyAlignment="0" applyProtection="0"/>
    <xf numFmtId="166" fontId="14" fillId="30" borderId="21" applyNumberFormat="0" applyAlignment="0" applyProtection="0"/>
    <xf numFmtId="166" fontId="14" fillId="30" borderId="21" applyNumberFormat="0" applyAlignment="0" applyProtection="0"/>
    <xf numFmtId="166" fontId="14" fillId="30" borderId="21" applyNumberFormat="0" applyAlignment="0" applyProtection="0"/>
    <xf numFmtId="166" fontId="14" fillId="30" borderId="21" applyNumberFormat="0" applyAlignment="0" applyProtection="0"/>
    <xf numFmtId="166" fontId="14" fillId="30" borderId="21" applyNumberFormat="0" applyAlignment="0" applyProtection="0"/>
    <xf numFmtId="166" fontId="14" fillId="30" borderId="21" applyNumberFormat="0" applyAlignment="0" applyProtection="0"/>
    <xf numFmtId="166" fontId="14" fillId="30" borderId="21" applyNumberFormat="0" applyAlignment="0" applyProtection="0"/>
    <xf numFmtId="168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4" fontId="5" fillId="0" borderId="0" applyFont="0" applyFill="0" applyBorder="0" applyAlignment="0" applyProtection="0"/>
    <xf numFmtId="169" fontId="2" fillId="0" borderId="0" applyFill="0" applyBorder="0" applyAlignment="0" applyProtection="0"/>
    <xf numFmtId="16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6" fillId="0" borderId="0"/>
    <xf numFmtId="0" fontId="6" fillId="31" borderId="23" applyAlignment="0">
      <alignment horizontal="right"/>
      <protection locked="0"/>
    </xf>
    <xf numFmtId="167" fontId="6" fillId="31" borderId="23" applyAlignment="0">
      <alignment horizontal="right"/>
      <protection locked="0"/>
    </xf>
    <xf numFmtId="170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7" fillId="32" borderId="0">
      <alignment horizontal="right"/>
      <protection locked="0"/>
    </xf>
    <xf numFmtId="167" fontId="17" fillId="32" borderId="0">
      <alignment horizontal="right"/>
      <protection locked="0"/>
    </xf>
    <xf numFmtId="171" fontId="2" fillId="0" borderId="0" applyFon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2" fontId="17" fillId="32" borderId="0">
      <alignment horizontal="right"/>
      <protection locked="0"/>
    </xf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0" fontId="19" fillId="10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4" fontId="20" fillId="33" borderId="24">
      <alignment horizontal="center" vertical="center" wrapText="1"/>
    </xf>
    <xf numFmtId="166" fontId="21" fillId="0" borderId="25" applyNumberFormat="0" applyFill="0" applyAlignment="0" applyProtection="0"/>
    <xf numFmtId="166" fontId="21" fillId="0" borderId="25" applyNumberFormat="0" applyFill="0" applyAlignment="0" applyProtection="0"/>
    <xf numFmtId="166" fontId="21" fillId="0" borderId="25" applyNumberFormat="0" applyFill="0" applyAlignment="0" applyProtection="0"/>
    <xf numFmtId="166" fontId="21" fillId="0" borderId="25" applyNumberFormat="0" applyFill="0" applyAlignment="0" applyProtection="0"/>
    <xf numFmtId="166" fontId="21" fillId="0" borderId="25" applyNumberFormat="0" applyFill="0" applyAlignment="0" applyProtection="0"/>
    <xf numFmtId="166" fontId="21" fillId="0" borderId="25" applyNumberFormat="0" applyFill="0" applyAlignment="0" applyProtection="0"/>
    <xf numFmtId="166" fontId="21" fillId="0" borderId="25" applyNumberFormat="0" applyFill="0" applyAlignment="0" applyProtection="0"/>
    <xf numFmtId="166" fontId="21" fillId="0" borderId="25" applyNumberFormat="0" applyFill="0" applyAlignment="0" applyProtection="0"/>
    <xf numFmtId="166" fontId="21" fillId="0" borderId="25" applyNumberFormat="0" applyFill="0" applyAlignment="0" applyProtection="0"/>
    <xf numFmtId="166" fontId="21" fillId="0" borderId="25" applyNumberFormat="0" applyFill="0" applyAlignment="0" applyProtection="0"/>
    <xf numFmtId="166" fontId="21" fillId="0" borderId="25" applyNumberFormat="0" applyFill="0" applyAlignment="0" applyProtection="0"/>
    <xf numFmtId="0" fontId="22" fillId="0" borderId="26" applyNumberFormat="0" applyFill="0" applyAlignment="0" applyProtection="0"/>
    <xf numFmtId="166" fontId="21" fillId="0" borderId="25" applyNumberFormat="0" applyFill="0" applyAlignment="0" applyProtection="0"/>
    <xf numFmtId="166" fontId="21" fillId="0" borderId="25" applyNumberFormat="0" applyFill="0" applyAlignment="0" applyProtection="0"/>
    <xf numFmtId="166" fontId="21" fillId="0" borderId="25" applyNumberFormat="0" applyFill="0" applyAlignment="0" applyProtection="0"/>
    <xf numFmtId="166" fontId="21" fillId="0" borderId="25" applyNumberFormat="0" applyFill="0" applyAlignment="0" applyProtection="0"/>
    <xf numFmtId="166" fontId="21" fillId="0" borderId="25" applyNumberFormat="0" applyFill="0" applyAlignment="0" applyProtection="0"/>
    <xf numFmtId="166" fontId="21" fillId="0" borderId="25" applyNumberFormat="0" applyFill="0" applyAlignment="0" applyProtection="0"/>
    <xf numFmtId="166" fontId="21" fillId="0" borderId="25" applyNumberFormat="0" applyFill="0" applyAlignment="0" applyProtection="0"/>
    <xf numFmtId="166" fontId="21" fillId="0" borderId="25" applyNumberFormat="0" applyFill="0" applyAlignment="0" applyProtection="0"/>
    <xf numFmtId="166" fontId="21" fillId="0" borderId="25" applyNumberFormat="0" applyFill="0" applyAlignment="0" applyProtection="0"/>
    <xf numFmtId="166" fontId="21" fillId="0" borderId="25" applyNumberFormat="0" applyFill="0" applyAlignment="0" applyProtection="0"/>
    <xf numFmtId="166" fontId="21" fillId="0" borderId="25" applyNumberFormat="0" applyFill="0" applyAlignment="0" applyProtection="0"/>
    <xf numFmtId="166" fontId="21" fillId="0" borderId="25" applyNumberFormat="0" applyFill="0" applyAlignment="0" applyProtection="0"/>
    <xf numFmtId="166" fontId="21" fillId="0" borderId="25" applyNumberFormat="0" applyFill="0" applyAlignment="0" applyProtection="0"/>
    <xf numFmtId="166" fontId="21" fillId="0" borderId="25" applyNumberFormat="0" applyFill="0" applyAlignment="0" applyProtection="0"/>
    <xf numFmtId="166" fontId="21" fillId="0" borderId="25" applyNumberFormat="0" applyFill="0" applyAlignment="0" applyProtection="0"/>
    <xf numFmtId="166" fontId="21" fillId="0" borderId="25" applyNumberFormat="0" applyFill="0" applyAlignment="0" applyProtection="0"/>
    <xf numFmtId="166" fontId="21" fillId="0" borderId="25" applyNumberFormat="0" applyFill="0" applyAlignment="0" applyProtection="0"/>
    <xf numFmtId="166" fontId="23" fillId="0" borderId="27" applyNumberFormat="0" applyFill="0" applyAlignment="0" applyProtection="0"/>
    <xf numFmtId="166" fontId="23" fillId="0" borderId="27" applyNumberFormat="0" applyFill="0" applyAlignment="0" applyProtection="0"/>
    <xf numFmtId="166" fontId="23" fillId="0" borderId="27" applyNumberFormat="0" applyFill="0" applyAlignment="0" applyProtection="0"/>
    <xf numFmtId="166" fontId="23" fillId="0" borderId="27" applyNumberFormat="0" applyFill="0" applyAlignment="0" applyProtection="0"/>
    <xf numFmtId="166" fontId="23" fillId="0" borderId="27" applyNumberFormat="0" applyFill="0" applyAlignment="0" applyProtection="0"/>
    <xf numFmtId="166" fontId="23" fillId="0" borderId="27" applyNumberFormat="0" applyFill="0" applyAlignment="0" applyProtection="0"/>
    <xf numFmtId="166" fontId="23" fillId="0" borderId="27" applyNumberFormat="0" applyFill="0" applyAlignment="0" applyProtection="0"/>
    <xf numFmtId="166" fontId="23" fillId="0" borderId="27" applyNumberFormat="0" applyFill="0" applyAlignment="0" applyProtection="0"/>
    <xf numFmtId="166" fontId="23" fillId="0" borderId="27" applyNumberFormat="0" applyFill="0" applyAlignment="0" applyProtection="0"/>
    <xf numFmtId="166" fontId="23" fillId="0" borderId="27" applyNumberFormat="0" applyFill="0" applyAlignment="0" applyProtection="0"/>
    <xf numFmtId="166" fontId="23" fillId="0" borderId="27" applyNumberFormat="0" applyFill="0" applyAlignment="0" applyProtection="0"/>
    <xf numFmtId="0" fontId="24" fillId="0" borderId="28" applyNumberFormat="0" applyFill="0" applyAlignment="0" applyProtection="0"/>
    <xf numFmtId="166" fontId="23" fillId="0" borderId="27" applyNumberFormat="0" applyFill="0" applyAlignment="0" applyProtection="0"/>
    <xf numFmtId="166" fontId="23" fillId="0" borderId="27" applyNumberFormat="0" applyFill="0" applyAlignment="0" applyProtection="0"/>
    <xf numFmtId="166" fontId="23" fillId="0" borderId="27" applyNumberFormat="0" applyFill="0" applyAlignment="0" applyProtection="0"/>
    <xf numFmtId="166" fontId="23" fillId="0" borderId="27" applyNumberFormat="0" applyFill="0" applyAlignment="0" applyProtection="0"/>
    <xf numFmtId="166" fontId="23" fillId="0" borderId="27" applyNumberFormat="0" applyFill="0" applyAlignment="0" applyProtection="0"/>
    <xf numFmtId="166" fontId="23" fillId="0" borderId="27" applyNumberFormat="0" applyFill="0" applyAlignment="0" applyProtection="0"/>
    <xf numFmtId="166" fontId="23" fillId="0" borderId="27" applyNumberFormat="0" applyFill="0" applyAlignment="0" applyProtection="0"/>
    <xf numFmtId="166" fontId="23" fillId="0" borderId="27" applyNumberFormat="0" applyFill="0" applyAlignment="0" applyProtection="0"/>
    <xf numFmtId="166" fontId="23" fillId="0" borderId="27" applyNumberFormat="0" applyFill="0" applyAlignment="0" applyProtection="0"/>
    <xf numFmtId="166" fontId="23" fillId="0" borderId="27" applyNumberFormat="0" applyFill="0" applyAlignment="0" applyProtection="0"/>
    <xf numFmtId="166" fontId="23" fillId="0" borderId="27" applyNumberFormat="0" applyFill="0" applyAlignment="0" applyProtection="0"/>
    <xf numFmtId="166" fontId="23" fillId="0" borderId="27" applyNumberFormat="0" applyFill="0" applyAlignment="0" applyProtection="0"/>
    <xf numFmtId="166" fontId="23" fillId="0" borderId="27" applyNumberFormat="0" applyFill="0" applyAlignment="0" applyProtection="0"/>
    <xf numFmtId="166" fontId="23" fillId="0" borderId="27" applyNumberFormat="0" applyFill="0" applyAlignment="0" applyProtection="0"/>
    <xf numFmtId="166" fontId="23" fillId="0" borderId="27" applyNumberFormat="0" applyFill="0" applyAlignment="0" applyProtection="0"/>
    <xf numFmtId="166" fontId="23" fillId="0" borderId="27" applyNumberFormat="0" applyFill="0" applyAlignment="0" applyProtection="0"/>
    <xf numFmtId="166" fontId="23" fillId="0" borderId="27" applyNumberFormat="0" applyFill="0" applyAlignment="0" applyProtection="0"/>
    <xf numFmtId="166" fontId="25" fillId="0" borderId="29" applyNumberFormat="0" applyFill="0" applyAlignment="0" applyProtection="0"/>
    <xf numFmtId="166" fontId="25" fillId="0" borderId="29" applyNumberFormat="0" applyFill="0" applyAlignment="0" applyProtection="0"/>
    <xf numFmtId="166" fontId="25" fillId="0" borderId="29" applyNumberFormat="0" applyFill="0" applyAlignment="0" applyProtection="0"/>
    <xf numFmtId="166" fontId="25" fillId="0" borderId="29" applyNumberFormat="0" applyFill="0" applyAlignment="0" applyProtection="0"/>
    <xf numFmtId="166" fontId="25" fillId="0" borderId="29" applyNumberFormat="0" applyFill="0" applyAlignment="0" applyProtection="0"/>
    <xf numFmtId="166" fontId="25" fillId="0" borderId="29" applyNumberFormat="0" applyFill="0" applyAlignment="0" applyProtection="0"/>
    <xf numFmtId="166" fontId="25" fillId="0" borderId="29" applyNumberFormat="0" applyFill="0" applyAlignment="0" applyProtection="0"/>
    <xf numFmtId="166" fontId="25" fillId="0" borderId="29" applyNumberFormat="0" applyFill="0" applyAlignment="0" applyProtection="0"/>
    <xf numFmtId="166" fontId="25" fillId="0" borderId="29" applyNumberFormat="0" applyFill="0" applyAlignment="0" applyProtection="0"/>
    <xf numFmtId="166" fontId="25" fillId="0" borderId="29" applyNumberFormat="0" applyFill="0" applyAlignment="0" applyProtection="0"/>
    <xf numFmtId="166" fontId="25" fillId="0" borderId="29" applyNumberFormat="0" applyFill="0" applyAlignment="0" applyProtection="0"/>
    <xf numFmtId="0" fontId="26" fillId="0" borderId="30" applyNumberFormat="0" applyFill="0" applyAlignment="0" applyProtection="0"/>
    <xf numFmtId="166" fontId="25" fillId="0" borderId="29" applyNumberFormat="0" applyFill="0" applyAlignment="0" applyProtection="0"/>
    <xf numFmtId="166" fontId="25" fillId="0" borderId="29" applyNumberFormat="0" applyFill="0" applyAlignment="0" applyProtection="0"/>
    <xf numFmtId="166" fontId="25" fillId="0" borderId="29" applyNumberFormat="0" applyFill="0" applyAlignment="0" applyProtection="0"/>
    <xf numFmtId="166" fontId="25" fillId="0" borderId="29" applyNumberFormat="0" applyFill="0" applyAlignment="0" applyProtection="0"/>
    <xf numFmtId="166" fontId="25" fillId="0" borderId="29" applyNumberFormat="0" applyFill="0" applyAlignment="0" applyProtection="0"/>
    <xf numFmtId="166" fontId="25" fillId="0" borderId="29" applyNumberFormat="0" applyFill="0" applyAlignment="0" applyProtection="0"/>
    <xf numFmtId="166" fontId="25" fillId="0" borderId="29" applyNumberFormat="0" applyFill="0" applyAlignment="0" applyProtection="0"/>
    <xf numFmtId="166" fontId="25" fillId="0" borderId="29" applyNumberFormat="0" applyFill="0" applyAlignment="0" applyProtection="0"/>
    <xf numFmtId="166" fontId="25" fillId="0" borderId="29" applyNumberFormat="0" applyFill="0" applyAlignment="0" applyProtection="0"/>
    <xf numFmtId="166" fontId="25" fillId="0" borderId="29" applyNumberFormat="0" applyFill="0" applyAlignment="0" applyProtection="0"/>
    <xf numFmtId="166" fontId="25" fillId="0" borderId="29" applyNumberFormat="0" applyFill="0" applyAlignment="0" applyProtection="0"/>
    <xf numFmtId="166" fontId="25" fillId="0" borderId="29" applyNumberFormat="0" applyFill="0" applyAlignment="0" applyProtection="0"/>
    <xf numFmtId="166" fontId="25" fillId="0" borderId="29" applyNumberFormat="0" applyFill="0" applyAlignment="0" applyProtection="0"/>
    <xf numFmtId="166" fontId="25" fillId="0" borderId="29" applyNumberFormat="0" applyFill="0" applyAlignment="0" applyProtection="0"/>
    <xf numFmtId="166" fontId="25" fillId="0" borderId="29" applyNumberFormat="0" applyFill="0" applyAlignment="0" applyProtection="0"/>
    <xf numFmtId="166" fontId="25" fillId="0" borderId="29" applyNumberFormat="0" applyFill="0" applyAlignment="0" applyProtection="0"/>
    <xf numFmtId="166" fontId="25" fillId="0" borderId="29" applyNumberFormat="0" applyFill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7" fillId="12" borderId="20" applyNumberFormat="0" applyAlignment="0" applyProtection="0"/>
    <xf numFmtId="166" fontId="27" fillId="12" borderId="20" applyNumberFormat="0" applyAlignment="0" applyProtection="0"/>
    <xf numFmtId="166" fontId="27" fillId="12" borderId="20" applyNumberFormat="0" applyAlignment="0" applyProtection="0"/>
    <xf numFmtId="166" fontId="27" fillId="12" borderId="20" applyNumberFormat="0" applyAlignment="0" applyProtection="0"/>
    <xf numFmtId="166" fontId="27" fillId="12" borderId="20" applyNumberFormat="0" applyAlignment="0" applyProtection="0"/>
    <xf numFmtId="166" fontId="27" fillId="12" borderId="20" applyNumberFormat="0" applyAlignment="0" applyProtection="0"/>
    <xf numFmtId="166" fontId="27" fillId="12" borderId="20" applyNumberFormat="0" applyAlignment="0" applyProtection="0"/>
    <xf numFmtId="166" fontId="27" fillId="12" borderId="20" applyNumberFormat="0" applyAlignment="0" applyProtection="0"/>
    <xf numFmtId="166" fontId="27" fillId="12" borderId="20" applyNumberFormat="0" applyAlignment="0" applyProtection="0"/>
    <xf numFmtId="166" fontId="27" fillId="12" borderId="20" applyNumberFormat="0" applyAlignment="0" applyProtection="0"/>
    <xf numFmtId="166" fontId="27" fillId="12" borderId="20" applyNumberFormat="0" applyAlignment="0" applyProtection="0"/>
    <xf numFmtId="3" fontId="28" fillId="34" borderId="0">
      <protection locked="0"/>
    </xf>
    <xf numFmtId="166" fontId="27" fillId="12" borderId="20" applyNumberFormat="0" applyAlignment="0" applyProtection="0"/>
    <xf numFmtId="166" fontId="27" fillId="12" borderId="20" applyNumberFormat="0" applyAlignment="0" applyProtection="0"/>
    <xf numFmtId="166" fontId="27" fillId="12" borderId="20" applyNumberFormat="0" applyAlignment="0" applyProtection="0"/>
    <xf numFmtId="166" fontId="27" fillId="12" borderId="20" applyNumberFormat="0" applyAlignment="0" applyProtection="0"/>
    <xf numFmtId="166" fontId="27" fillId="12" borderId="20" applyNumberFormat="0" applyAlignment="0" applyProtection="0"/>
    <xf numFmtId="166" fontId="27" fillId="12" borderId="20" applyNumberFormat="0" applyAlignment="0" applyProtection="0"/>
    <xf numFmtId="166" fontId="27" fillId="12" borderId="20" applyNumberFormat="0" applyAlignment="0" applyProtection="0"/>
    <xf numFmtId="166" fontId="27" fillId="12" borderId="20" applyNumberFormat="0" applyAlignment="0" applyProtection="0"/>
    <xf numFmtId="166" fontId="27" fillId="12" borderId="20" applyNumberFormat="0" applyAlignment="0" applyProtection="0"/>
    <xf numFmtId="166" fontId="27" fillId="12" borderId="20" applyNumberFormat="0" applyAlignment="0" applyProtection="0"/>
    <xf numFmtId="166" fontId="27" fillId="12" borderId="20" applyNumberFormat="0" applyAlignment="0" applyProtection="0"/>
    <xf numFmtId="166" fontId="27" fillId="12" borderId="20" applyNumberFormat="0" applyAlignment="0" applyProtection="0"/>
    <xf numFmtId="166" fontId="27" fillId="12" borderId="20" applyNumberFormat="0" applyAlignment="0" applyProtection="0"/>
    <xf numFmtId="166" fontId="27" fillId="12" borderId="20" applyNumberFormat="0" applyAlignment="0" applyProtection="0"/>
    <xf numFmtId="166" fontId="27" fillId="12" borderId="20" applyNumberFormat="0" applyAlignment="0" applyProtection="0"/>
    <xf numFmtId="166" fontId="27" fillId="12" borderId="20" applyNumberFormat="0" applyAlignment="0" applyProtection="0"/>
    <xf numFmtId="166" fontId="27" fillId="12" borderId="20" applyNumberFormat="0" applyAlignment="0" applyProtection="0"/>
    <xf numFmtId="3" fontId="28" fillId="34" borderId="0">
      <protection locked="0"/>
    </xf>
    <xf numFmtId="4" fontId="28" fillId="34" borderId="0">
      <protection locked="0"/>
    </xf>
    <xf numFmtId="166" fontId="29" fillId="0" borderId="31" applyNumberFormat="0" applyFill="0" applyAlignment="0" applyProtection="0"/>
    <xf numFmtId="166" fontId="29" fillId="0" borderId="31" applyNumberFormat="0" applyFill="0" applyAlignment="0" applyProtection="0"/>
    <xf numFmtId="166" fontId="29" fillId="0" borderId="31" applyNumberFormat="0" applyFill="0" applyAlignment="0" applyProtection="0"/>
    <xf numFmtId="166" fontId="29" fillId="0" borderId="31" applyNumberFormat="0" applyFill="0" applyAlignment="0" applyProtection="0"/>
    <xf numFmtId="166" fontId="29" fillId="0" borderId="31" applyNumberFormat="0" applyFill="0" applyAlignment="0" applyProtection="0"/>
    <xf numFmtId="166" fontId="29" fillId="0" borderId="31" applyNumberFormat="0" applyFill="0" applyAlignment="0" applyProtection="0"/>
    <xf numFmtId="166" fontId="29" fillId="0" borderId="31" applyNumberFormat="0" applyFill="0" applyAlignment="0" applyProtection="0"/>
    <xf numFmtId="166" fontId="29" fillId="0" borderId="31" applyNumberFormat="0" applyFill="0" applyAlignment="0" applyProtection="0"/>
    <xf numFmtId="166" fontId="29" fillId="0" borderId="31" applyNumberFormat="0" applyFill="0" applyAlignment="0" applyProtection="0"/>
    <xf numFmtId="166" fontId="29" fillId="0" borderId="31" applyNumberFormat="0" applyFill="0" applyAlignment="0" applyProtection="0"/>
    <xf numFmtId="166" fontId="29" fillId="0" borderId="31" applyNumberFormat="0" applyFill="0" applyAlignment="0" applyProtection="0"/>
    <xf numFmtId="0" fontId="30" fillId="0" borderId="32" applyNumberFormat="0" applyFill="0" applyAlignment="0" applyProtection="0"/>
    <xf numFmtId="166" fontId="29" fillId="0" borderId="31" applyNumberFormat="0" applyFill="0" applyAlignment="0" applyProtection="0"/>
    <xf numFmtId="166" fontId="29" fillId="0" borderId="31" applyNumberFormat="0" applyFill="0" applyAlignment="0" applyProtection="0"/>
    <xf numFmtId="166" fontId="29" fillId="0" borderId="31" applyNumberFormat="0" applyFill="0" applyAlignment="0" applyProtection="0"/>
    <xf numFmtId="166" fontId="29" fillId="0" borderId="31" applyNumberFormat="0" applyFill="0" applyAlignment="0" applyProtection="0"/>
    <xf numFmtId="166" fontId="29" fillId="0" borderId="31" applyNumberFormat="0" applyFill="0" applyAlignment="0" applyProtection="0"/>
    <xf numFmtId="166" fontId="29" fillId="0" borderId="31" applyNumberFormat="0" applyFill="0" applyAlignment="0" applyProtection="0"/>
    <xf numFmtId="166" fontId="29" fillId="0" borderId="31" applyNumberFormat="0" applyFill="0" applyAlignment="0" applyProtection="0"/>
    <xf numFmtId="166" fontId="29" fillId="0" borderId="31" applyNumberFormat="0" applyFill="0" applyAlignment="0" applyProtection="0"/>
    <xf numFmtId="166" fontId="29" fillId="0" borderId="31" applyNumberFormat="0" applyFill="0" applyAlignment="0" applyProtection="0"/>
    <xf numFmtId="166" fontId="29" fillId="0" borderId="31" applyNumberFormat="0" applyFill="0" applyAlignment="0" applyProtection="0"/>
    <xf numFmtId="166" fontId="29" fillId="0" borderId="31" applyNumberFormat="0" applyFill="0" applyAlignment="0" applyProtection="0"/>
    <xf numFmtId="166" fontId="29" fillId="0" borderId="31" applyNumberFormat="0" applyFill="0" applyAlignment="0" applyProtection="0"/>
    <xf numFmtId="166" fontId="29" fillId="0" borderId="31" applyNumberFormat="0" applyFill="0" applyAlignment="0" applyProtection="0"/>
    <xf numFmtId="166" fontId="29" fillId="0" borderId="31" applyNumberFormat="0" applyFill="0" applyAlignment="0" applyProtection="0"/>
    <xf numFmtId="166" fontId="29" fillId="0" borderId="31" applyNumberFormat="0" applyFill="0" applyAlignment="0" applyProtection="0"/>
    <xf numFmtId="166" fontId="29" fillId="0" borderId="31" applyNumberFormat="0" applyFill="0" applyAlignment="0" applyProtection="0"/>
    <xf numFmtId="166" fontId="29" fillId="0" borderId="31" applyNumberFormat="0" applyFill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0" fontId="32" fillId="19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43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166" fontId="2" fillId="0" borderId="0"/>
    <xf numFmtId="167" fontId="1" fillId="0" borderId="0"/>
    <xf numFmtId="0" fontId="1" fillId="0" borderId="0"/>
    <xf numFmtId="0" fontId="34" fillId="0" borderId="0"/>
    <xf numFmtId="166" fontId="2" fillId="0" borderId="0"/>
    <xf numFmtId="166" fontId="2" fillId="0" borderId="0"/>
    <xf numFmtId="167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166" fontId="2" fillId="0" borderId="0"/>
    <xf numFmtId="166" fontId="2" fillId="0" borderId="0"/>
    <xf numFmtId="0" fontId="34" fillId="0" borderId="0"/>
    <xf numFmtId="166" fontId="2" fillId="0" borderId="0"/>
    <xf numFmtId="0" fontId="34" fillId="0" borderId="0"/>
    <xf numFmtId="166" fontId="2" fillId="0" borderId="0"/>
    <xf numFmtId="0" fontId="34" fillId="0" borderId="0"/>
    <xf numFmtId="166" fontId="2" fillId="0" borderId="0"/>
    <xf numFmtId="0" fontId="34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7" fontId="2" fillId="0" borderId="0"/>
    <xf numFmtId="0" fontId="2" fillId="0" borderId="0"/>
    <xf numFmtId="0" fontId="2" fillId="0" borderId="0"/>
    <xf numFmtId="166" fontId="2" fillId="0" borderId="0"/>
    <xf numFmtId="166" fontId="2" fillId="0" borderId="0"/>
    <xf numFmtId="167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7" fontId="1" fillId="0" borderId="0"/>
    <xf numFmtId="0" fontId="2" fillId="0" borderId="0"/>
    <xf numFmtId="16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0" fontId="2" fillId="0" borderId="0">
      <alignment horizontal="left" wrapText="1"/>
    </xf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166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7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166" fontId="2" fillId="0" borderId="0"/>
    <xf numFmtId="166" fontId="2" fillId="0" borderId="0"/>
    <xf numFmtId="0" fontId="1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167" fontId="2" fillId="0" borderId="0"/>
    <xf numFmtId="0" fontId="2" fillId="0" borderId="0"/>
    <xf numFmtId="166" fontId="2" fillId="0" borderId="0"/>
    <xf numFmtId="167" fontId="2" fillId="0" borderId="0"/>
    <xf numFmtId="0" fontId="2" fillId="0" borderId="0"/>
    <xf numFmtId="0" fontId="34" fillId="0" borderId="0"/>
    <xf numFmtId="166" fontId="2" fillId="0" borderId="0"/>
    <xf numFmtId="167" fontId="2" fillId="0" borderId="0"/>
    <xf numFmtId="0" fontId="34" fillId="0" borderId="0"/>
    <xf numFmtId="166" fontId="2" fillId="0" borderId="0"/>
    <xf numFmtId="167" fontId="2" fillId="0" borderId="0"/>
    <xf numFmtId="0" fontId="34" fillId="0" borderId="0"/>
    <xf numFmtId="166" fontId="2" fillId="0" borderId="0"/>
    <xf numFmtId="167" fontId="2" fillId="0" borderId="0"/>
    <xf numFmtId="0" fontId="2" fillId="0" borderId="0"/>
    <xf numFmtId="166" fontId="2" fillId="14" borderId="33" applyNumberFormat="0" applyFont="0" applyAlignment="0" applyProtection="0"/>
    <xf numFmtId="166" fontId="2" fillId="14" borderId="33" applyNumberFormat="0" applyFont="0" applyAlignment="0" applyProtection="0"/>
    <xf numFmtId="166" fontId="2" fillId="14" borderId="33" applyNumberFormat="0" applyFont="0" applyAlignment="0" applyProtection="0"/>
    <xf numFmtId="166" fontId="2" fillId="14" borderId="33" applyNumberFormat="0" applyFont="0" applyAlignment="0" applyProtection="0"/>
    <xf numFmtId="166" fontId="2" fillId="14" borderId="33" applyNumberFormat="0" applyFont="0" applyAlignment="0" applyProtection="0"/>
    <xf numFmtId="166" fontId="2" fillId="14" borderId="33" applyNumberFormat="0" applyFont="0" applyAlignment="0" applyProtection="0"/>
    <xf numFmtId="166" fontId="2" fillId="14" borderId="33" applyNumberFormat="0" applyFont="0" applyAlignment="0" applyProtection="0"/>
    <xf numFmtId="166" fontId="2" fillId="14" borderId="33" applyNumberFormat="0" applyFont="0" applyAlignment="0" applyProtection="0"/>
    <xf numFmtId="166" fontId="2" fillId="14" borderId="33" applyNumberFormat="0" applyFont="0" applyAlignment="0" applyProtection="0"/>
    <xf numFmtId="166" fontId="2" fillId="14" borderId="33" applyNumberFormat="0" applyFont="0" applyAlignment="0" applyProtection="0"/>
    <xf numFmtId="166" fontId="2" fillId="14" borderId="33" applyNumberFormat="0" applyFont="0" applyAlignment="0" applyProtection="0"/>
    <xf numFmtId="0" fontId="2" fillId="14" borderId="33" applyNumberFormat="0" applyFont="0" applyAlignment="0" applyProtection="0"/>
    <xf numFmtId="166" fontId="2" fillId="14" borderId="33" applyNumberFormat="0" applyFont="0" applyAlignment="0" applyProtection="0"/>
    <xf numFmtId="166" fontId="2" fillId="14" borderId="33" applyNumberFormat="0" applyFont="0" applyAlignment="0" applyProtection="0"/>
    <xf numFmtId="166" fontId="2" fillId="14" borderId="33" applyNumberFormat="0" applyFont="0" applyAlignment="0" applyProtection="0"/>
    <xf numFmtId="166" fontId="2" fillId="14" borderId="33" applyNumberFormat="0" applyFont="0" applyAlignment="0" applyProtection="0"/>
    <xf numFmtId="166" fontId="2" fillId="14" borderId="33" applyNumberFormat="0" applyFont="0" applyAlignment="0" applyProtection="0"/>
    <xf numFmtId="166" fontId="2" fillId="14" borderId="33" applyNumberFormat="0" applyFont="0" applyAlignment="0" applyProtection="0"/>
    <xf numFmtId="166" fontId="2" fillId="14" borderId="33" applyNumberFormat="0" applyFont="0" applyAlignment="0" applyProtection="0"/>
    <xf numFmtId="166" fontId="2" fillId="14" borderId="33" applyNumberFormat="0" applyFont="0" applyAlignment="0" applyProtection="0"/>
    <xf numFmtId="166" fontId="2" fillId="14" borderId="33" applyNumberFormat="0" applyFont="0" applyAlignment="0" applyProtection="0"/>
    <xf numFmtId="0" fontId="34" fillId="2" borderId="1" applyNumberFormat="0" applyFont="0" applyAlignment="0" applyProtection="0"/>
    <xf numFmtId="166" fontId="2" fillId="14" borderId="33" applyNumberFormat="0" applyFont="0" applyAlignment="0" applyProtection="0"/>
    <xf numFmtId="166" fontId="2" fillId="14" borderId="33" applyNumberFormat="0" applyFont="0" applyAlignment="0" applyProtection="0"/>
    <xf numFmtId="166" fontId="2" fillId="14" borderId="33" applyNumberFormat="0" applyFont="0" applyAlignment="0" applyProtection="0"/>
    <xf numFmtId="166" fontId="2" fillId="14" borderId="33" applyNumberFormat="0" applyFont="0" applyAlignment="0" applyProtection="0"/>
    <xf numFmtId="166" fontId="2" fillId="14" borderId="33" applyNumberFormat="0" applyFont="0" applyAlignment="0" applyProtection="0"/>
    <xf numFmtId="166" fontId="2" fillId="14" borderId="33" applyNumberFormat="0" applyFont="0" applyAlignment="0" applyProtection="0"/>
    <xf numFmtId="166" fontId="2" fillId="14" borderId="33" applyNumberFormat="0" applyFont="0" applyAlignment="0" applyProtection="0"/>
    <xf numFmtId="166" fontId="2" fillId="14" borderId="33" applyNumberFormat="0" applyFont="0" applyAlignment="0" applyProtection="0"/>
    <xf numFmtId="172" fontId="35" fillId="0" borderId="0" applyNumberFormat="0"/>
    <xf numFmtId="166" fontId="36" fillId="29" borderId="34" applyNumberFormat="0" applyAlignment="0" applyProtection="0"/>
    <xf numFmtId="166" fontId="36" fillId="29" borderId="34" applyNumberFormat="0" applyAlignment="0" applyProtection="0"/>
    <xf numFmtId="166" fontId="36" fillId="29" borderId="34" applyNumberFormat="0" applyAlignment="0" applyProtection="0"/>
    <xf numFmtId="166" fontId="36" fillId="29" borderId="34" applyNumberFormat="0" applyAlignment="0" applyProtection="0"/>
    <xf numFmtId="166" fontId="36" fillId="29" borderId="34" applyNumberFormat="0" applyAlignment="0" applyProtection="0"/>
    <xf numFmtId="166" fontId="36" fillId="29" borderId="34" applyNumberFormat="0" applyAlignment="0" applyProtection="0"/>
    <xf numFmtId="166" fontId="36" fillId="29" borderId="34" applyNumberFormat="0" applyAlignment="0" applyProtection="0"/>
    <xf numFmtId="166" fontId="36" fillId="29" borderId="34" applyNumberFormat="0" applyAlignment="0" applyProtection="0"/>
    <xf numFmtId="166" fontId="36" fillId="29" borderId="34" applyNumberFormat="0" applyAlignment="0" applyProtection="0"/>
    <xf numFmtId="166" fontId="36" fillId="29" borderId="34" applyNumberFormat="0" applyAlignment="0" applyProtection="0"/>
    <xf numFmtId="166" fontId="36" fillId="29" borderId="34" applyNumberFormat="0" applyAlignment="0" applyProtection="0"/>
    <xf numFmtId="0" fontId="37" fillId="24" borderId="35" applyNumberFormat="0" applyAlignment="0" applyProtection="0"/>
    <xf numFmtId="166" fontId="36" fillId="29" borderId="34" applyNumberFormat="0" applyAlignment="0" applyProtection="0"/>
    <xf numFmtId="166" fontId="36" fillId="29" borderId="34" applyNumberFormat="0" applyAlignment="0" applyProtection="0"/>
    <xf numFmtId="166" fontId="36" fillId="29" borderId="34" applyNumberFormat="0" applyAlignment="0" applyProtection="0"/>
    <xf numFmtId="166" fontId="36" fillId="29" borderId="34" applyNumberFormat="0" applyAlignment="0" applyProtection="0"/>
    <xf numFmtId="166" fontId="36" fillId="29" borderId="34" applyNumberFormat="0" applyAlignment="0" applyProtection="0"/>
    <xf numFmtId="166" fontId="36" fillId="29" borderId="34" applyNumberFormat="0" applyAlignment="0" applyProtection="0"/>
    <xf numFmtId="166" fontId="36" fillId="29" borderId="34" applyNumberFormat="0" applyAlignment="0" applyProtection="0"/>
    <xf numFmtId="166" fontId="36" fillId="29" borderId="34" applyNumberFormat="0" applyAlignment="0" applyProtection="0"/>
    <xf numFmtId="166" fontId="36" fillId="29" borderId="34" applyNumberFormat="0" applyAlignment="0" applyProtection="0"/>
    <xf numFmtId="166" fontId="36" fillId="29" borderId="34" applyNumberFormat="0" applyAlignment="0" applyProtection="0"/>
    <xf numFmtId="166" fontId="36" fillId="29" borderId="34" applyNumberFormat="0" applyAlignment="0" applyProtection="0"/>
    <xf numFmtId="166" fontId="36" fillId="29" borderId="34" applyNumberFormat="0" applyAlignment="0" applyProtection="0"/>
    <xf numFmtId="166" fontId="36" fillId="29" borderId="34" applyNumberFormat="0" applyAlignment="0" applyProtection="0"/>
    <xf numFmtId="166" fontId="36" fillId="29" borderId="34" applyNumberFormat="0" applyAlignment="0" applyProtection="0"/>
    <xf numFmtId="166" fontId="36" fillId="29" borderId="34" applyNumberFormat="0" applyAlignment="0" applyProtection="0"/>
    <xf numFmtId="166" fontId="36" fillId="29" borderId="34" applyNumberFormat="0" applyAlignment="0" applyProtection="0"/>
    <xf numFmtId="166" fontId="36" fillId="29" borderId="34" applyNumberFormat="0" applyAlignment="0" applyProtection="0"/>
    <xf numFmtId="173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5" fillId="0" borderId="0" applyFont="0" applyFill="0" applyBorder="0" applyAlignment="0" applyProtection="0"/>
    <xf numFmtId="9" fontId="2" fillId="0" borderId="0" applyFill="0" applyBorder="0" applyAlignment="0" applyProtection="0"/>
    <xf numFmtId="172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/>
    <xf numFmtId="167" fontId="2" fillId="0" borderId="0"/>
    <xf numFmtId="0" fontId="38" fillId="0" borderId="0" applyNumberFormat="0" applyFont="0" applyFill="0" applyBorder="0" applyAlignment="0" applyProtection="0">
      <alignment horizontal="left"/>
    </xf>
    <xf numFmtId="167" fontId="38" fillId="0" borderId="0" applyNumberFormat="0" applyFont="0" applyFill="0" applyBorder="0" applyAlignment="0" applyProtection="0">
      <alignment horizontal="left"/>
    </xf>
    <xf numFmtId="0" fontId="39" fillId="0" borderId="24">
      <alignment horizontal="center"/>
    </xf>
    <xf numFmtId="167" fontId="39" fillId="0" borderId="24">
      <alignment horizontal="center"/>
    </xf>
    <xf numFmtId="0" fontId="2" fillId="14" borderId="0" applyNumberFormat="0" applyFont="0" applyBorder="0" applyAlignment="0" applyProtection="0"/>
    <xf numFmtId="166" fontId="2" fillId="14" borderId="0" applyNumberFormat="0" applyFont="0" applyBorder="0" applyAlignment="0" applyProtection="0"/>
    <xf numFmtId="0" fontId="2" fillId="36" borderId="0" applyNumberFormat="0" applyFont="0" applyBorder="0" applyAlignment="0" applyProtection="0"/>
    <xf numFmtId="166" fontId="2" fillId="36" borderId="0" applyNumberFormat="0" applyFont="0" applyBorder="0" applyAlignment="0" applyProtection="0"/>
    <xf numFmtId="0" fontId="8" fillId="0" borderId="0" applyNumberFormat="0" applyFill="0" applyBorder="0" applyAlignment="0" applyProtection="0"/>
    <xf numFmtId="166" fontId="2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166" fontId="2" fillId="0" borderId="0" applyNumberFormat="0" applyFont="0" applyFill="0" applyBorder="0" applyAlignment="0" applyProtection="0"/>
    <xf numFmtId="0" fontId="2" fillId="29" borderId="0" applyNumberFormat="0" applyFont="0" applyBorder="0" applyAlignment="0" applyProtection="0"/>
    <xf numFmtId="166" fontId="2" fillId="29" borderId="0" applyNumberFormat="0" applyFont="0" applyBorder="0" applyAlignment="0" applyProtection="0"/>
    <xf numFmtId="0" fontId="2" fillId="0" borderId="0" applyNumberFormat="0" applyFont="0" applyFill="0" applyBorder="0" applyAlignment="0" applyProtection="0"/>
    <xf numFmtId="166" fontId="2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166" fontId="2" fillId="0" borderId="0" applyNumberFormat="0" applyFont="0" applyFill="0" applyBorder="0" applyAlignment="0" applyProtection="0"/>
    <xf numFmtId="0" fontId="40" fillId="0" borderId="0"/>
    <xf numFmtId="0" fontId="2" fillId="0" borderId="0">
      <alignment horizontal="left" wrapText="1"/>
    </xf>
    <xf numFmtId="167" fontId="9" fillId="0" borderId="0"/>
    <xf numFmtId="0" fontId="41" fillId="0" borderId="0" applyFill="0" applyBorder="0" applyProtection="0">
      <alignment horizontal="left" vertical="top"/>
    </xf>
    <xf numFmtId="166" fontId="41" fillId="0" borderId="0" applyFill="0" applyBorder="0" applyProtection="0">
      <alignment horizontal="left" vertical="top"/>
    </xf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37" fillId="0" borderId="36" applyNumberFormat="0" applyFill="0" applyAlignment="0" applyProtection="0"/>
    <xf numFmtId="166" fontId="37" fillId="0" borderId="36" applyNumberFormat="0" applyFill="0" applyAlignment="0" applyProtection="0"/>
    <xf numFmtId="166" fontId="37" fillId="0" borderId="36" applyNumberFormat="0" applyFill="0" applyAlignment="0" applyProtection="0"/>
    <xf numFmtId="166" fontId="37" fillId="0" borderId="36" applyNumberFormat="0" applyFill="0" applyAlignment="0" applyProtection="0"/>
    <xf numFmtId="166" fontId="37" fillId="0" borderId="36" applyNumberFormat="0" applyFill="0" applyAlignment="0" applyProtection="0"/>
    <xf numFmtId="166" fontId="37" fillId="0" borderId="36" applyNumberFormat="0" applyFill="0" applyAlignment="0" applyProtection="0"/>
    <xf numFmtId="166" fontId="37" fillId="0" borderId="36" applyNumberFormat="0" applyFill="0" applyAlignment="0" applyProtection="0"/>
    <xf numFmtId="166" fontId="37" fillId="0" borderId="36" applyNumberFormat="0" applyFill="0" applyAlignment="0" applyProtection="0"/>
    <xf numFmtId="166" fontId="37" fillId="0" borderId="36" applyNumberFormat="0" applyFill="0" applyAlignment="0" applyProtection="0"/>
    <xf numFmtId="166" fontId="37" fillId="0" borderId="36" applyNumberFormat="0" applyFill="0" applyAlignment="0" applyProtection="0"/>
    <xf numFmtId="166" fontId="37" fillId="0" borderId="36" applyNumberFormat="0" applyFill="0" applyAlignment="0" applyProtection="0"/>
    <xf numFmtId="0" fontId="37" fillId="0" borderId="37" applyNumberFormat="0" applyFill="0" applyAlignment="0" applyProtection="0"/>
    <xf numFmtId="166" fontId="37" fillId="0" borderId="36" applyNumberFormat="0" applyFill="0" applyAlignment="0" applyProtection="0"/>
    <xf numFmtId="166" fontId="37" fillId="0" borderId="36" applyNumberFormat="0" applyFill="0" applyAlignment="0" applyProtection="0"/>
    <xf numFmtId="166" fontId="37" fillId="0" borderId="36" applyNumberFormat="0" applyFill="0" applyAlignment="0" applyProtection="0"/>
    <xf numFmtId="166" fontId="37" fillId="0" borderId="36" applyNumberFormat="0" applyFill="0" applyAlignment="0" applyProtection="0"/>
    <xf numFmtId="166" fontId="37" fillId="0" borderId="36" applyNumberFormat="0" applyFill="0" applyAlignment="0" applyProtection="0"/>
    <xf numFmtId="166" fontId="37" fillId="0" borderId="36" applyNumberFormat="0" applyFill="0" applyAlignment="0" applyProtection="0"/>
    <xf numFmtId="166" fontId="37" fillId="0" borderId="36" applyNumberFormat="0" applyFill="0" applyAlignment="0" applyProtection="0"/>
    <xf numFmtId="166" fontId="37" fillId="0" borderId="36" applyNumberFormat="0" applyFill="0" applyAlignment="0" applyProtection="0"/>
    <xf numFmtId="166" fontId="37" fillId="0" borderId="36" applyNumberFormat="0" applyFill="0" applyAlignment="0" applyProtection="0"/>
    <xf numFmtId="166" fontId="37" fillId="0" borderId="36" applyNumberFormat="0" applyFill="0" applyAlignment="0" applyProtection="0"/>
    <xf numFmtId="166" fontId="37" fillId="0" borderId="36" applyNumberFormat="0" applyFill="0" applyAlignment="0" applyProtection="0"/>
    <xf numFmtId="166" fontId="37" fillId="0" borderId="36" applyNumberFormat="0" applyFill="0" applyAlignment="0" applyProtection="0"/>
    <xf numFmtId="166" fontId="37" fillId="0" borderId="36" applyNumberFormat="0" applyFill="0" applyAlignment="0" applyProtection="0"/>
    <xf numFmtId="166" fontId="37" fillId="0" borderId="36" applyNumberFormat="0" applyFill="0" applyAlignment="0" applyProtection="0"/>
    <xf numFmtId="166" fontId="37" fillId="0" borderId="36" applyNumberFormat="0" applyFill="0" applyAlignment="0" applyProtection="0"/>
    <xf numFmtId="166" fontId="37" fillId="0" borderId="36" applyNumberFormat="0" applyFill="0" applyAlignment="0" applyProtection="0"/>
    <xf numFmtId="166" fontId="37" fillId="0" borderId="36" applyNumberFormat="0" applyFill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0" fontId="2" fillId="0" borderId="0"/>
    <xf numFmtId="0" fontId="2" fillId="0" borderId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0" fontId="2" fillId="0" borderId="0"/>
    <xf numFmtId="9" fontId="2" fillId="0" borderId="0" applyFill="0" applyBorder="0" applyAlignment="0" applyProtection="0"/>
    <xf numFmtId="16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" fillId="0" borderId="0"/>
    <xf numFmtId="169" fontId="2" fillId="0" borderId="0" applyFill="0" applyBorder="0" applyAlignment="0" applyProtection="0"/>
    <xf numFmtId="9" fontId="2" fillId="0" borderId="0" applyFill="0" applyBorder="0" applyAlignment="0" applyProtection="0"/>
  </cellStyleXfs>
  <cellXfs count="138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7" fontId="3" fillId="3" borderId="4" xfId="3" applyNumberFormat="1" applyFont="1" applyFill="1" applyBorder="1" applyAlignment="1" applyProtection="1">
      <alignment horizontal="center" vertical="center" wrapText="1"/>
      <protection locked="0"/>
    </xf>
    <xf numFmtId="17" fontId="3" fillId="3" borderId="4" xfId="3" applyNumberFormat="1" applyFont="1" applyFill="1" applyBorder="1" applyAlignment="1" applyProtection="1">
      <alignment horizontal="center" vertical="center" wrapText="1"/>
    </xf>
    <xf numFmtId="17" fontId="3" fillId="3" borderId="5" xfId="3" applyNumberFormat="1" applyFont="1" applyFill="1" applyBorder="1" applyAlignment="1" applyProtection="1">
      <alignment horizontal="center" wrapText="1"/>
    </xf>
    <xf numFmtId="17" fontId="3" fillId="3" borderId="6" xfId="3" applyNumberFormat="1" applyFont="1" applyFill="1" applyBorder="1" applyAlignment="1" applyProtection="1">
      <alignment horizontal="center" wrapText="1"/>
    </xf>
    <xf numFmtId="17" fontId="3" fillId="3" borderId="5" xfId="3" applyNumberFormat="1" applyFont="1" applyFill="1" applyBorder="1" applyAlignment="1" applyProtection="1">
      <alignment horizontal="center" wrapText="1"/>
      <protection locked="0"/>
    </xf>
    <xf numFmtId="17" fontId="3" fillId="3" borderId="6" xfId="3" applyNumberFormat="1" applyFont="1" applyFill="1" applyBorder="1" applyAlignment="1" applyProtection="1">
      <alignment horizontal="center" wrapText="1"/>
      <protection locked="0"/>
    </xf>
    <xf numFmtId="3" fontId="7" fillId="4" borderId="5" xfId="3" applyNumberFormat="1" applyFont="1" applyFill="1" applyBorder="1" applyAlignment="1" applyProtection="1">
      <alignment horizontal="center" vertical="center" wrapText="1"/>
    </xf>
    <xf numFmtId="0" fontId="0" fillId="4" borderId="0" xfId="0" applyFill="1" applyBorder="1" applyProtection="1">
      <protection locked="0"/>
    </xf>
    <xf numFmtId="0" fontId="4" fillId="4" borderId="0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Font="1" applyProtection="1">
      <protection locked="0"/>
    </xf>
    <xf numFmtId="3" fontId="7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4" borderId="5" xfId="0" applyNumberFormat="1" applyFont="1" applyFill="1" applyBorder="1" applyAlignment="1" applyProtection="1">
      <alignment horizontal="center" vertical="center" wrapText="1" readingOrder="1"/>
    </xf>
    <xf numFmtId="3" fontId="7" fillId="4" borderId="0" xfId="0" applyNumberFormat="1" applyFont="1" applyFill="1" applyBorder="1" applyAlignment="1" applyProtection="1">
      <alignment horizontal="center" vertical="center" wrapText="1" readingOrder="1"/>
    </xf>
    <xf numFmtId="3" fontId="7" fillId="4" borderId="14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4" borderId="14" xfId="0" applyNumberFormat="1" applyFont="1" applyFill="1" applyBorder="1" applyAlignment="1" applyProtection="1">
      <alignment horizontal="center" vertical="center" wrapText="1" readingOrder="1"/>
    </xf>
    <xf numFmtId="175" fontId="7" fillId="4" borderId="14" xfId="0" applyNumberFormat="1" applyFont="1" applyFill="1" applyBorder="1" applyAlignment="1" applyProtection="1">
      <alignment horizontal="center" vertical="center" wrapText="1" readingOrder="1"/>
      <protection locked="0"/>
    </xf>
    <xf numFmtId="175" fontId="7" fillId="4" borderId="14" xfId="0" applyNumberFormat="1" applyFont="1" applyFill="1" applyBorder="1" applyAlignment="1" applyProtection="1">
      <alignment horizontal="center" vertical="center" wrapText="1" readingOrder="1"/>
    </xf>
    <xf numFmtId="3" fontId="7" fillId="0" borderId="8" xfId="1" applyNumberFormat="1" applyFont="1" applyFill="1" applyBorder="1" applyAlignment="1" applyProtection="1">
      <alignment horizontal="center" wrapText="1"/>
      <protection locked="0"/>
    </xf>
    <xf numFmtId="3" fontId="7" fillId="0" borderId="8" xfId="1" applyNumberFormat="1" applyFont="1" applyFill="1" applyBorder="1" applyAlignment="1" applyProtection="1">
      <alignment horizontal="center" wrapText="1"/>
    </xf>
    <xf numFmtId="1" fontId="7" fillId="0" borderId="5" xfId="1" applyNumberFormat="1" applyFont="1" applyFill="1" applyBorder="1" applyAlignment="1" applyProtection="1">
      <alignment horizontal="center" wrapText="1"/>
      <protection locked="0"/>
    </xf>
    <xf numFmtId="1" fontId="7" fillId="0" borderId="5" xfId="1" applyNumberFormat="1" applyFont="1" applyFill="1" applyBorder="1" applyAlignment="1" applyProtection="1">
      <alignment horizontal="center" wrapText="1"/>
    </xf>
    <xf numFmtId="9" fontId="7" fillId="0" borderId="5" xfId="2" applyNumberFormat="1" applyFont="1" applyFill="1" applyBorder="1" applyAlignment="1" applyProtection="1">
      <alignment horizontal="center" wrapText="1"/>
      <protection locked="0"/>
    </xf>
    <xf numFmtId="9" fontId="7" fillId="0" borderId="5" xfId="2" applyNumberFormat="1" applyFont="1" applyFill="1" applyBorder="1" applyAlignment="1" applyProtection="1">
      <alignment horizontal="center" wrapText="1"/>
    </xf>
    <xf numFmtId="9" fontId="7" fillId="0" borderId="5" xfId="2" applyFont="1" applyFill="1" applyBorder="1" applyAlignment="1" applyProtection="1">
      <alignment horizontal="center" wrapText="1"/>
      <protection locked="0"/>
    </xf>
    <xf numFmtId="9" fontId="7" fillId="0" borderId="5" xfId="2" applyFont="1" applyFill="1" applyBorder="1" applyAlignment="1" applyProtection="1">
      <alignment horizontal="center" wrapText="1"/>
    </xf>
    <xf numFmtId="174" fontId="7" fillId="4" borderId="5" xfId="4" applyNumberFormat="1" applyFont="1" applyFill="1" applyBorder="1" applyAlignment="1" applyProtection="1">
      <alignment horizontal="center" vertical="center" wrapText="1"/>
      <protection locked="0"/>
    </xf>
    <xf numFmtId="9" fontId="7" fillId="4" borderId="5" xfId="2" applyFont="1" applyFill="1" applyBorder="1" applyAlignment="1" applyProtection="1">
      <alignment horizontal="center" vertical="center" wrapText="1"/>
      <protection locked="0"/>
    </xf>
    <xf numFmtId="3" fontId="7" fillId="4" borderId="5" xfId="3" applyNumberFormat="1" applyFont="1" applyFill="1" applyBorder="1" applyAlignment="1" applyProtection="1">
      <alignment horizontal="center" vertical="center" wrapText="1"/>
      <protection locked="0"/>
    </xf>
    <xf numFmtId="3" fontId="7" fillId="4" borderId="6" xfId="3" applyNumberFormat="1" applyFont="1" applyFill="1" applyBorder="1" applyAlignment="1" applyProtection="1">
      <alignment horizontal="center" vertical="center" wrapText="1"/>
    </xf>
    <xf numFmtId="3" fontId="7" fillId="4" borderId="14" xfId="3" applyNumberFormat="1" applyFont="1" applyFill="1" applyBorder="1" applyAlignment="1" applyProtection="1">
      <alignment horizontal="center" vertical="center" wrapText="1"/>
      <protection locked="0"/>
    </xf>
    <xf numFmtId="3" fontId="7" fillId="4" borderId="14" xfId="3" applyNumberFormat="1" applyFont="1" applyFill="1" applyBorder="1" applyAlignment="1" applyProtection="1">
      <alignment horizontal="center" vertical="center" wrapText="1"/>
    </xf>
    <xf numFmtId="3" fontId="7" fillId="4" borderId="15" xfId="3" applyNumberFormat="1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vertical="center" wrapText="1" indent="2" readingOrder="1"/>
      <protection locked="0"/>
    </xf>
    <xf numFmtId="3" fontId="7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9" fontId="7" fillId="4" borderId="5" xfId="4" applyNumberFormat="1" applyFont="1" applyFill="1" applyBorder="1" applyAlignment="1" applyProtection="1">
      <alignment horizontal="center" vertical="center" wrapText="1"/>
    </xf>
    <xf numFmtId="3" fontId="4" fillId="4" borderId="8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5" xfId="4" applyNumberFormat="1" applyFont="1" applyFill="1" applyBorder="1" applyAlignment="1" applyProtection="1">
      <alignment horizontal="center" vertical="center" wrapText="1"/>
    </xf>
    <xf numFmtId="3" fontId="7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44" fillId="4" borderId="0" xfId="0" applyFont="1" applyFill="1" applyBorder="1" applyProtection="1">
      <protection locked="0"/>
    </xf>
    <xf numFmtId="176" fontId="7" fillId="0" borderId="5" xfId="1" applyNumberFormat="1" applyFont="1" applyFill="1" applyBorder="1" applyAlignment="1" applyProtection="1">
      <alignment horizontal="center" wrapText="1"/>
      <protection locked="0"/>
    </xf>
    <xf numFmtId="176" fontId="7" fillId="0" borderId="5" xfId="1" applyNumberFormat="1" applyFont="1" applyFill="1" applyBorder="1" applyAlignment="1" applyProtection="1">
      <alignment horizontal="center" wrapText="1"/>
    </xf>
    <xf numFmtId="3" fontId="0" fillId="0" borderId="0" xfId="0" applyNumberFormat="1" applyProtection="1">
      <protection locked="0"/>
    </xf>
    <xf numFmtId="3" fontId="7" fillId="0" borderId="6" xfId="4" applyNumberFormat="1" applyFont="1" applyFill="1" applyBorder="1" applyAlignment="1" applyProtection="1">
      <alignment horizontal="center" vertical="center" wrapText="1"/>
    </xf>
    <xf numFmtId="174" fontId="7" fillId="4" borderId="6" xfId="4" applyNumberFormat="1" applyFont="1" applyFill="1" applyBorder="1" applyAlignment="1" applyProtection="1">
      <alignment horizontal="center" vertical="center" wrapText="1"/>
      <protection locked="0"/>
    </xf>
    <xf numFmtId="9" fontId="7" fillId="4" borderId="6" xfId="4" applyNumberFormat="1" applyFont="1" applyFill="1" applyBorder="1" applyAlignment="1" applyProtection="1">
      <alignment horizontal="center" vertical="center" wrapText="1"/>
    </xf>
    <xf numFmtId="9" fontId="7" fillId="4" borderId="6" xfId="2" applyFont="1" applyFill="1" applyBorder="1" applyAlignment="1" applyProtection="1">
      <alignment horizontal="center" vertical="center" wrapText="1"/>
      <protection locked="0"/>
    </xf>
    <xf numFmtId="3" fontId="4" fillId="4" borderId="9" xfId="4" applyNumberFormat="1" applyFont="1" applyFill="1" applyBorder="1" applyAlignment="1" applyProtection="1">
      <alignment horizontal="center" vertical="center" wrapText="1"/>
      <protection locked="0"/>
    </xf>
    <xf numFmtId="3" fontId="4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4" borderId="6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4" borderId="6" xfId="0" applyNumberFormat="1" applyFont="1" applyFill="1" applyBorder="1" applyAlignment="1" applyProtection="1">
      <alignment horizontal="center" vertical="center" wrapText="1" readingOrder="1"/>
    </xf>
    <xf numFmtId="175" fontId="7" fillId="4" borderId="15" xfId="0" applyNumberFormat="1" applyFont="1" applyFill="1" applyBorder="1" applyAlignment="1" applyProtection="1">
      <alignment horizontal="center" vertical="center" wrapText="1" readingOrder="1"/>
    </xf>
    <xf numFmtId="3" fontId="7" fillId="0" borderId="9" xfId="1" applyNumberFormat="1" applyFont="1" applyFill="1" applyBorder="1" applyAlignment="1" applyProtection="1">
      <alignment horizontal="center" wrapText="1"/>
    </xf>
    <xf numFmtId="1" fontId="7" fillId="0" borderId="6" xfId="1" applyNumberFormat="1" applyFont="1" applyFill="1" applyBorder="1" applyAlignment="1" applyProtection="1">
      <alignment horizontal="center" wrapText="1"/>
    </xf>
    <xf numFmtId="9" fontId="7" fillId="0" borderId="6" xfId="2" applyNumberFormat="1" applyFont="1" applyFill="1" applyBorder="1" applyAlignment="1" applyProtection="1">
      <alignment horizontal="center" wrapText="1"/>
    </xf>
    <xf numFmtId="176" fontId="7" fillId="0" borderId="6" xfId="1" applyNumberFormat="1" applyFont="1" applyFill="1" applyBorder="1" applyAlignment="1" applyProtection="1">
      <alignment horizontal="center" wrapText="1"/>
    </xf>
    <xf numFmtId="9" fontId="7" fillId="0" borderId="6" xfId="2" applyFont="1" applyFill="1" applyBorder="1" applyAlignment="1" applyProtection="1">
      <alignment horizontal="center" wrapText="1"/>
    </xf>
    <xf numFmtId="9" fontId="7" fillId="0" borderId="40" xfId="2" applyFont="1" applyFill="1" applyBorder="1" applyAlignment="1" applyProtection="1">
      <alignment horizontal="center" vertical="center" wrapText="1"/>
      <protection locked="0"/>
    </xf>
    <xf numFmtId="9" fontId="7" fillId="0" borderId="40" xfId="2" applyFont="1" applyFill="1" applyBorder="1" applyAlignment="1" applyProtection="1">
      <alignment horizontal="center" vertical="center" wrapText="1"/>
    </xf>
    <xf numFmtId="9" fontId="7" fillId="0" borderId="41" xfId="2" applyFont="1" applyFill="1" applyBorder="1" applyAlignment="1" applyProtection="1">
      <alignment horizontal="center" vertical="center" wrapText="1"/>
    </xf>
    <xf numFmtId="3" fontId="4" fillId="4" borderId="8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4" borderId="8" xfId="0" applyNumberFormat="1" applyFont="1" applyFill="1" applyBorder="1" applyAlignment="1" applyProtection="1">
      <alignment horizontal="center" vertical="center" wrapText="1" readingOrder="1"/>
    </xf>
    <xf numFmtId="3" fontId="4" fillId="4" borderId="14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4" borderId="14" xfId="0" applyNumberFormat="1" applyFont="1" applyFill="1" applyBorder="1" applyAlignment="1" applyProtection="1">
      <alignment horizontal="center" vertical="center" wrapText="1" readingOrder="1"/>
    </xf>
    <xf numFmtId="0" fontId="7" fillId="4" borderId="0" xfId="4" applyFont="1" applyFill="1" applyBorder="1" applyAlignment="1" applyProtection="1">
      <alignment horizontal="left" vertical="center" wrapText="1"/>
      <protection locked="0"/>
    </xf>
    <xf numFmtId="174" fontId="7" fillId="4" borderId="0" xfId="4" applyNumberFormat="1" applyFont="1" applyFill="1" applyBorder="1" applyAlignment="1" applyProtection="1">
      <alignment horizontal="center" vertical="center" wrapText="1"/>
      <protection locked="0"/>
    </xf>
    <xf numFmtId="165" fontId="7" fillId="4" borderId="0" xfId="4" applyNumberFormat="1" applyFont="1" applyFill="1" applyBorder="1" applyAlignment="1" applyProtection="1">
      <alignment horizontal="center" vertical="center" wrapText="1"/>
      <protection locked="0"/>
    </xf>
    <xf numFmtId="165" fontId="7" fillId="4" borderId="0" xfId="4" applyNumberFormat="1" applyFont="1" applyFill="1" applyBorder="1" applyAlignment="1" applyProtection="1">
      <alignment horizontal="center" vertical="center" wrapText="1"/>
    </xf>
    <xf numFmtId="3" fontId="7" fillId="4" borderId="0" xfId="4" applyNumberFormat="1" applyFont="1" applyFill="1" applyBorder="1" applyAlignment="1" applyProtection="1">
      <alignment horizontal="center" vertical="center" wrapText="1"/>
    </xf>
    <xf numFmtId="174" fontId="7" fillId="4" borderId="40" xfId="4" applyNumberFormat="1" applyFont="1" applyFill="1" applyBorder="1" applyAlignment="1" applyProtection="1">
      <alignment horizontal="center" vertical="center" wrapText="1"/>
      <protection locked="0"/>
    </xf>
    <xf numFmtId="3" fontId="4" fillId="4" borderId="9" xfId="0" applyNumberFormat="1" applyFont="1" applyFill="1" applyBorder="1" applyAlignment="1" applyProtection="1">
      <alignment horizontal="center" vertical="center" wrapText="1" readingOrder="1"/>
    </xf>
    <xf numFmtId="3" fontId="4" fillId="4" borderId="15" xfId="0" applyNumberFormat="1" applyFont="1" applyFill="1" applyBorder="1" applyAlignment="1" applyProtection="1">
      <alignment horizontal="center" vertical="center" wrapText="1" readingOrder="1"/>
    </xf>
    <xf numFmtId="3" fontId="7" fillId="0" borderId="5" xfId="3" applyNumberFormat="1" applyFont="1" applyFill="1" applyBorder="1" applyAlignment="1" applyProtection="1">
      <alignment horizontal="center" vertical="center" wrapText="1"/>
    </xf>
    <xf numFmtId="3" fontId="7" fillId="0" borderId="6" xfId="3" applyNumberFormat="1" applyFont="1" applyFill="1" applyBorder="1" applyAlignment="1" applyProtection="1">
      <alignment horizontal="center" vertical="center" wrapText="1"/>
    </xf>
    <xf numFmtId="3" fontId="7" fillId="0" borderId="8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8" xfId="4" applyNumberFormat="1" applyFont="1" applyFill="1" applyBorder="1" applyAlignment="1" applyProtection="1">
      <alignment horizontal="center" vertical="center" wrapText="1"/>
    </xf>
    <xf numFmtId="3" fontId="7" fillId="4" borderId="14" xfId="0" quotePrefix="1" applyNumberFormat="1" applyFont="1" applyFill="1" applyBorder="1" applyAlignment="1" applyProtection="1">
      <alignment horizontal="center" vertical="center" wrapText="1" readingOrder="1"/>
    </xf>
    <xf numFmtId="0" fontId="7" fillId="4" borderId="5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1" xfId="0" applyFont="1" applyFill="1" applyBorder="1" applyAlignment="1" applyProtection="1">
      <alignment horizontal="left" vertical="center" wrapText="1" indent="2" readingOrder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7" fillId="4" borderId="17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0" xfId="3" applyFont="1" applyFill="1" applyBorder="1" applyAlignment="1" applyProtection="1">
      <alignment horizontal="left" vertical="center" wrapText="1"/>
      <protection locked="0"/>
    </xf>
    <xf numFmtId="0" fontId="7" fillId="4" borderId="18" xfId="3" applyFont="1" applyFill="1" applyBorder="1" applyAlignment="1" applyProtection="1">
      <alignment horizontal="left" vertical="center" wrapText="1"/>
      <protection locked="0"/>
    </xf>
    <xf numFmtId="0" fontId="7" fillId="4" borderId="19" xfId="3" applyFont="1" applyFill="1" applyBorder="1" applyAlignment="1" applyProtection="1">
      <alignment horizontal="left" vertical="center" wrapText="1"/>
      <protection locked="0"/>
    </xf>
    <xf numFmtId="0" fontId="3" fillId="3" borderId="2" xfId="3" applyFont="1" applyFill="1" applyBorder="1" applyAlignment="1" applyProtection="1">
      <alignment horizontal="center" vertical="center" wrapText="1"/>
      <protection locked="0"/>
    </xf>
    <xf numFmtId="0" fontId="3" fillId="3" borderId="3" xfId="3" applyFont="1" applyFill="1" applyBorder="1" applyAlignment="1" applyProtection="1">
      <alignment horizontal="center" vertical="center" wrapText="1"/>
      <protection locked="0"/>
    </xf>
    <xf numFmtId="0" fontId="7" fillId="4" borderId="12" xfId="3" applyFont="1" applyFill="1" applyBorder="1" applyAlignment="1" applyProtection="1">
      <alignment horizontal="left" vertical="center" wrapText="1" indent="2"/>
      <protection locked="0"/>
    </xf>
    <xf numFmtId="0" fontId="7" fillId="4" borderId="5" xfId="3" applyFont="1" applyFill="1" applyBorder="1" applyAlignment="1" applyProtection="1">
      <alignment horizontal="left" vertical="center" wrapText="1" indent="2"/>
      <protection locked="0"/>
    </xf>
    <xf numFmtId="0" fontId="7" fillId="4" borderId="12" xfId="3" applyFont="1" applyFill="1" applyBorder="1" applyAlignment="1" applyProtection="1">
      <alignment horizontal="left" vertical="center" wrapText="1"/>
      <protection locked="0"/>
    </xf>
    <xf numFmtId="0" fontId="7" fillId="4" borderId="5" xfId="3" applyFont="1" applyFill="1" applyBorder="1" applyAlignment="1" applyProtection="1">
      <alignment horizontal="left" vertical="center" wrapText="1"/>
      <protection locked="0"/>
    </xf>
    <xf numFmtId="0" fontId="7" fillId="4" borderId="6" xfId="3" applyFont="1" applyFill="1" applyBorder="1" applyAlignment="1" applyProtection="1">
      <alignment horizontal="left" vertical="center" wrapText="1"/>
      <protection locked="0"/>
    </xf>
    <xf numFmtId="0" fontId="7" fillId="4" borderId="39" xfId="3" applyFont="1" applyFill="1" applyBorder="1" applyAlignment="1" applyProtection="1">
      <alignment horizontal="left" vertical="center" wrapText="1" indent="2"/>
      <protection locked="0"/>
    </xf>
    <xf numFmtId="0" fontId="7" fillId="4" borderId="40" xfId="3" applyFont="1" applyFill="1" applyBorder="1" applyAlignment="1" applyProtection="1">
      <alignment horizontal="left" vertical="center" wrapText="1" indent="2"/>
      <protection locked="0"/>
    </xf>
    <xf numFmtId="0" fontId="3" fillId="3" borderId="12" xfId="4" applyFont="1" applyFill="1" applyBorder="1" applyAlignment="1" applyProtection="1">
      <alignment horizontal="center" vertical="center" wrapText="1"/>
      <protection locked="0"/>
    </xf>
    <xf numFmtId="0" fontId="3" fillId="3" borderId="5" xfId="4" applyFont="1" applyFill="1" applyBorder="1" applyAlignment="1" applyProtection="1">
      <alignment horizontal="center" vertical="center" wrapText="1"/>
      <protection locked="0"/>
    </xf>
    <xf numFmtId="0" fontId="7" fillId="4" borderId="7" xfId="3" applyFont="1" applyFill="1" applyBorder="1" applyAlignment="1" applyProtection="1">
      <alignment horizontal="left" vertical="center" wrapText="1"/>
      <protection locked="0"/>
    </xf>
    <xf numFmtId="0" fontId="7" fillId="4" borderId="8" xfId="3" applyFont="1" applyFill="1" applyBorder="1" applyAlignment="1" applyProtection="1">
      <alignment horizontal="left" vertical="center" wrapText="1"/>
      <protection locked="0"/>
    </xf>
    <xf numFmtId="0" fontId="7" fillId="4" borderId="11" xfId="3" applyFont="1" applyFill="1" applyBorder="1" applyAlignment="1" applyProtection="1">
      <alignment horizontal="left" vertical="center" wrapText="1"/>
      <protection locked="0"/>
    </xf>
    <xf numFmtId="0" fontId="4" fillId="4" borderId="16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17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2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3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2" xfId="3" applyFont="1" applyFill="1" applyBorder="1" applyAlignment="1" applyProtection="1">
      <alignment horizontal="left" wrapText="1" indent="2"/>
      <protection locked="0"/>
    </xf>
    <xf numFmtId="0" fontId="7" fillId="4" borderId="5" xfId="3" applyFont="1" applyFill="1" applyBorder="1" applyAlignment="1" applyProtection="1">
      <alignment horizontal="left" wrapText="1" indent="2"/>
      <protection locked="0"/>
    </xf>
    <xf numFmtId="0" fontId="7" fillId="4" borderId="12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5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10" xfId="4" applyFont="1" applyFill="1" applyBorder="1" applyAlignment="1" applyProtection="1">
      <alignment horizontal="left" vertical="center" wrapText="1" indent="2"/>
      <protection locked="0"/>
    </xf>
    <xf numFmtId="0" fontId="4" fillId="4" borderId="11" xfId="4" applyFont="1" applyFill="1" applyBorder="1" applyAlignment="1" applyProtection="1">
      <alignment horizontal="left" vertical="center" wrapText="1" indent="2"/>
      <protection locked="0"/>
    </xf>
    <xf numFmtId="0" fontId="3" fillId="3" borderId="12" xfId="0" applyFont="1" applyFill="1" applyBorder="1" applyAlignment="1" applyProtection="1">
      <alignment horizontal="center" vertical="center" wrapText="1" readingOrder="1"/>
      <protection locked="0"/>
    </xf>
    <xf numFmtId="0" fontId="3" fillId="3" borderId="5" xfId="0" applyFont="1" applyFill="1" applyBorder="1" applyAlignment="1" applyProtection="1">
      <alignment horizontal="center" vertical="center" wrapText="1" readingOrder="1"/>
      <protection locked="0"/>
    </xf>
    <xf numFmtId="0" fontId="7" fillId="4" borderId="38" xfId="4" applyFont="1" applyFill="1" applyBorder="1" applyAlignment="1" applyProtection="1">
      <alignment horizontal="left" vertical="center" wrapText="1"/>
      <protection locked="0"/>
    </xf>
    <xf numFmtId="0" fontId="7" fillId="4" borderId="40" xfId="4" applyFont="1" applyFill="1" applyBorder="1" applyAlignment="1" applyProtection="1">
      <alignment horizontal="left" vertical="center" wrapText="1"/>
      <protection locked="0"/>
    </xf>
    <xf numFmtId="0" fontId="7" fillId="4" borderId="12" xfId="0" applyFont="1" applyFill="1" applyBorder="1" applyAlignment="1" applyProtection="1">
      <alignment horizontal="left" vertical="center" wrapText="1" readingOrder="1"/>
      <protection locked="0"/>
    </xf>
    <xf numFmtId="0" fontId="7" fillId="4" borderId="5" xfId="0" applyFont="1" applyFill="1" applyBorder="1" applyAlignment="1" applyProtection="1">
      <alignment horizontal="left" vertical="center" wrapText="1" readingOrder="1"/>
      <protection locked="0"/>
    </xf>
    <xf numFmtId="0" fontId="4" fillId="4" borderId="10" xfId="4" applyFont="1" applyFill="1" applyBorder="1" applyAlignment="1" applyProtection="1">
      <alignment horizontal="left" vertical="center" wrapText="1"/>
      <protection locked="0"/>
    </xf>
    <xf numFmtId="0" fontId="4" fillId="4" borderId="11" xfId="4" applyFont="1" applyFill="1" applyBorder="1" applyAlignment="1" applyProtection="1">
      <alignment horizontal="left" vertical="center" wrapText="1"/>
      <protection locked="0"/>
    </xf>
    <xf numFmtId="0" fontId="7" fillId="4" borderId="13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4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6" xfId="0" applyFont="1" applyFill="1" applyBorder="1" applyAlignment="1" applyProtection="1">
      <alignment horizontal="left" vertical="center" wrapText="1" readingOrder="1"/>
      <protection locked="0"/>
    </xf>
    <xf numFmtId="0" fontId="7" fillId="4" borderId="5" xfId="4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1" xfId="0" applyFont="1" applyFill="1" applyBorder="1" applyAlignment="1" applyProtection="1">
      <alignment horizontal="left" vertical="center" wrapText="1" indent="2" readingOrder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7" fillId="4" borderId="16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7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0" xfId="3" applyFont="1" applyFill="1" applyBorder="1" applyAlignment="1" applyProtection="1">
      <alignment horizontal="left" vertical="center"/>
      <protection locked="0"/>
    </xf>
    <xf numFmtId="0" fontId="7" fillId="4" borderId="11" xfId="3" applyFont="1" applyFill="1" applyBorder="1" applyAlignment="1" applyProtection="1">
      <alignment horizontal="left" vertical="center"/>
      <protection locked="0"/>
    </xf>
    <xf numFmtId="0" fontId="7" fillId="0" borderId="12" xfId="3" applyFont="1" applyFill="1" applyBorder="1" applyAlignment="1" applyProtection="1">
      <alignment horizontal="left" vertical="center" wrapText="1" indent="2"/>
      <protection locked="0"/>
    </xf>
    <xf numFmtId="0" fontId="7" fillId="0" borderId="5" xfId="3" applyFont="1" applyFill="1" applyBorder="1" applyAlignment="1" applyProtection="1">
      <alignment horizontal="left" vertical="center" wrapText="1" indent="2"/>
      <protection locked="0"/>
    </xf>
    <xf numFmtId="0" fontId="7" fillId="4" borderId="12" xfId="3" applyFont="1" applyFill="1" applyBorder="1" applyAlignment="1" applyProtection="1">
      <alignment horizontal="left" wrapText="1"/>
      <protection locked="0"/>
    </xf>
    <xf numFmtId="0" fontId="7" fillId="4" borderId="5" xfId="3" applyFont="1" applyFill="1" applyBorder="1" applyAlignment="1" applyProtection="1">
      <alignment horizontal="left" wrapText="1"/>
      <protection locked="0"/>
    </xf>
    <xf numFmtId="0" fontId="7" fillId="4" borderId="6" xfId="3" applyFont="1" applyFill="1" applyBorder="1" applyAlignment="1" applyProtection="1">
      <alignment horizontal="left" wrapText="1"/>
      <protection locked="0"/>
    </xf>
    <xf numFmtId="0" fontId="7" fillId="4" borderId="13" xfId="3" applyFont="1" applyFill="1" applyBorder="1" applyAlignment="1" applyProtection="1">
      <alignment horizontal="left" vertical="center" wrapText="1" indent="2"/>
      <protection locked="0"/>
    </xf>
    <xf numFmtId="0" fontId="7" fillId="4" borderId="14" xfId="3" applyFont="1" applyFill="1" applyBorder="1" applyAlignment="1" applyProtection="1">
      <alignment horizontal="left" vertical="center" wrapText="1" indent="2"/>
      <protection locked="0"/>
    </xf>
    <xf numFmtId="0" fontId="7" fillId="4" borderId="7" xfId="3" applyFont="1" applyFill="1" applyBorder="1" applyAlignment="1" applyProtection="1">
      <alignment horizontal="left" wrapText="1"/>
      <protection locked="0"/>
    </xf>
    <xf numFmtId="0" fontId="7" fillId="4" borderId="8" xfId="3" applyFont="1" applyFill="1" applyBorder="1" applyAlignment="1" applyProtection="1">
      <alignment horizontal="left" wrapText="1"/>
      <protection locked="0"/>
    </xf>
  </cellXfs>
  <cellStyles count="1634">
    <cellStyle name="_Monthly Stats-overview Sep 08" xfId="5"/>
    <cellStyle name="=C:\WINNT\SYSTEM32\COMMAND.COM" xfId="6"/>
    <cellStyle name="=C:\WINNT\SYSTEM32\COMMAND.COM 2" xfId="7"/>
    <cellStyle name="=C:\WINNT\SYSTEM32\COMMAND.COM 3" xfId="8"/>
    <cellStyle name="20% - Accent1 10" xfId="9"/>
    <cellStyle name="20% - Accent1 10 2" xfId="10"/>
    <cellStyle name="20% - Accent1 11" xfId="11"/>
    <cellStyle name="20% - Accent1 12" xfId="12"/>
    <cellStyle name="20% - Accent1 13" xfId="13"/>
    <cellStyle name="20% - Accent1 14" xfId="14"/>
    <cellStyle name="20% - Accent1 15" xfId="15"/>
    <cellStyle name="20% - Accent1 16" xfId="16"/>
    <cellStyle name="20% - Accent1 17" xfId="17"/>
    <cellStyle name="20% - Accent1 18" xfId="18"/>
    <cellStyle name="20% - Accent1 19" xfId="19"/>
    <cellStyle name="20% - Accent1 2" xfId="20"/>
    <cellStyle name="20% - Accent1 2 2" xfId="21"/>
    <cellStyle name="20% - Accent1 2 3" xfId="22"/>
    <cellStyle name="20% - Accent1 20" xfId="23"/>
    <cellStyle name="20% - Accent1 21" xfId="24"/>
    <cellStyle name="20% - Accent1 22" xfId="25"/>
    <cellStyle name="20% - Accent1 23" xfId="26"/>
    <cellStyle name="20% - Accent1 24" xfId="27"/>
    <cellStyle name="20% - Accent1 25" xfId="28"/>
    <cellStyle name="20% - Accent1 26" xfId="29"/>
    <cellStyle name="20% - Accent1 3" xfId="30"/>
    <cellStyle name="20% - Accent1 4" xfId="31"/>
    <cellStyle name="20% - Accent1 5" xfId="32"/>
    <cellStyle name="20% - Accent1 6" xfId="33"/>
    <cellStyle name="20% - Accent1 7" xfId="34"/>
    <cellStyle name="20% - Accent1 8" xfId="35"/>
    <cellStyle name="20% - Accent1 9" xfId="36"/>
    <cellStyle name="20% - Accent1 9 2" xfId="37"/>
    <cellStyle name="20% - Accent2 10" xfId="38"/>
    <cellStyle name="20% - Accent2 10 2" xfId="39"/>
    <cellStyle name="20% - Accent2 11" xfId="40"/>
    <cellStyle name="20% - Accent2 12" xfId="41"/>
    <cellStyle name="20% - Accent2 13" xfId="42"/>
    <cellStyle name="20% - Accent2 14" xfId="43"/>
    <cellStyle name="20% - Accent2 15" xfId="44"/>
    <cellStyle name="20% - Accent2 16" xfId="45"/>
    <cellStyle name="20% - Accent2 17" xfId="46"/>
    <cellStyle name="20% - Accent2 18" xfId="47"/>
    <cellStyle name="20% - Accent2 19" xfId="48"/>
    <cellStyle name="20% - Accent2 2" xfId="49"/>
    <cellStyle name="20% - Accent2 2 2" xfId="50"/>
    <cellStyle name="20% - Accent2 2 3" xfId="51"/>
    <cellStyle name="20% - Accent2 20" xfId="52"/>
    <cellStyle name="20% - Accent2 21" xfId="53"/>
    <cellStyle name="20% - Accent2 22" xfId="54"/>
    <cellStyle name="20% - Accent2 23" xfId="55"/>
    <cellStyle name="20% - Accent2 24" xfId="56"/>
    <cellStyle name="20% - Accent2 25" xfId="57"/>
    <cellStyle name="20% - Accent2 26" xfId="58"/>
    <cellStyle name="20% - Accent2 3" xfId="59"/>
    <cellStyle name="20% - Accent2 4" xfId="60"/>
    <cellStyle name="20% - Accent2 5" xfId="61"/>
    <cellStyle name="20% - Accent2 6" xfId="62"/>
    <cellStyle name="20% - Accent2 7" xfId="63"/>
    <cellStyle name="20% - Accent2 8" xfId="64"/>
    <cellStyle name="20% - Accent2 9" xfId="65"/>
    <cellStyle name="20% - Accent2 9 2" xfId="66"/>
    <cellStyle name="20% - Accent3 10" xfId="67"/>
    <cellStyle name="20% - Accent3 10 2" xfId="68"/>
    <cellStyle name="20% - Accent3 11" xfId="69"/>
    <cellStyle name="20% - Accent3 12" xfId="70"/>
    <cellStyle name="20% - Accent3 13" xfId="71"/>
    <cellStyle name="20% - Accent3 14" xfId="72"/>
    <cellStyle name="20% - Accent3 15" xfId="73"/>
    <cellStyle name="20% - Accent3 16" xfId="74"/>
    <cellStyle name="20% - Accent3 17" xfId="75"/>
    <cellStyle name="20% - Accent3 18" xfId="76"/>
    <cellStyle name="20% - Accent3 19" xfId="77"/>
    <cellStyle name="20% - Accent3 2" xfId="78"/>
    <cellStyle name="20% - Accent3 2 2" xfId="79"/>
    <cellStyle name="20% - Accent3 2 3" xfId="80"/>
    <cellStyle name="20% - Accent3 20" xfId="81"/>
    <cellStyle name="20% - Accent3 21" xfId="82"/>
    <cellStyle name="20% - Accent3 22" xfId="83"/>
    <cellStyle name="20% - Accent3 23" xfId="84"/>
    <cellStyle name="20% - Accent3 24" xfId="85"/>
    <cellStyle name="20% - Accent3 25" xfId="86"/>
    <cellStyle name="20% - Accent3 26" xfId="87"/>
    <cellStyle name="20% - Accent3 3" xfId="88"/>
    <cellStyle name="20% - Accent3 4" xfId="89"/>
    <cellStyle name="20% - Accent3 5" xfId="90"/>
    <cellStyle name="20% - Accent3 6" xfId="91"/>
    <cellStyle name="20% - Accent3 7" xfId="92"/>
    <cellStyle name="20% - Accent3 8" xfId="93"/>
    <cellStyle name="20% - Accent3 9" xfId="94"/>
    <cellStyle name="20% - Accent3 9 2" xfId="95"/>
    <cellStyle name="20% - Accent4 10" xfId="96"/>
    <cellStyle name="20% - Accent4 10 2" xfId="97"/>
    <cellStyle name="20% - Accent4 11" xfId="98"/>
    <cellStyle name="20% - Accent4 12" xfId="99"/>
    <cellStyle name="20% - Accent4 13" xfId="100"/>
    <cellStyle name="20% - Accent4 14" xfId="101"/>
    <cellStyle name="20% - Accent4 15" xfId="102"/>
    <cellStyle name="20% - Accent4 16" xfId="103"/>
    <cellStyle name="20% - Accent4 17" xfId="104"/>
    <cellStyle name="20% - Accent4 18" xfId="105"/>
    <cellStyle name="20% - Accent4 19" xfId="106"/>
    <cellStyle name="20% - Accent4 2" xfId="107"/>
    <cellStyle name="20% - Accent4 2 2" xfId="108"/>
    <cellStyle name="20% - Accent4 2 3" xfId="109"/>
    <cellStyle name="20% - Accent4 20" xfId="110"/>
    <cellStyle name="20% - Accent4 21" xfId="111"/>
    <cellStyle name="20% - Accent4 22" xfId="112"/>
    <cellStyle name="20% - Accent4 23" xfId="113"/>
    <cellStyle name="20% - Accent4 24" xfId="114"/>
    <cellStyle name="20% - Accent4 25" xfId="115"/>
    <cellStyle name="20% - Accent4 26" xfId="116"/>
    <cellStyle name="20% - Accent4 3" xfId="117"/>
    <cellStyle name="20% - Accent4 4" xfId="118"/>
    <cellStyle name="20% - Accent4 5" xfId="119"/>
    <cellStyle name="20% - Accent4 6" xfId="120"/>
    <cellStyle name="20% - Accent4 7" xfId="121"/>
    <cellStyle name="20% - Accent4 8" xfId="122"/>
    <cellStyle name="20% - Accent4 9" xfId="123"/>
    <cellStyle name="20% - Accent4 9 2" xfId="124"/>
    <cellStyle name="20% - Accent5 10" xfId="125"/>
    <cellStyle name="20% - Accent5 10 2" xfId="126"/>
    <cellStyle name="20% - Accent5 11" xfId="127"/>
    <cellStyle name="20% - Accent5 12" xfId="128"/>
    <cellStyle name="20% - Accent5 13" xfId="129"/>
    <cellStyle name="20% - Accent5 14" xfId="130"/>
    <cellStyle name="20% - Accent5 15" xfId="131"/>
    <cellStyle name="20% - Accent5 16" xfId="132"/>
    <cellStyle name="20% - Accent5 17" xfId="133"/>
    <cellStyle name="20% - Accent5 18" xfId="134"/>
    <cellStyle name="20% - Accent5 19" xfId="135"/>
    <cellStyle name="20% - Accent5 2" xfId="136"/>
    <cellStyle name="20% - Accent5 2 2" xfId="137"/>
    <cellStyle name="20% - Accent5 2 3" xfId="138"/>
    <cellStyle name="20% - Accent5 20" xfId="139"/>
    <cellStyle name="20% - Accent5 21" xfId="140"/>
    <cellStyle name="20% - Accent5 22" xfId="141"/>
    <cellStyle name="20% - Accent5 23" xfId="142"/>
    <cellStyle name="20% - Accent5 24" xfId="143"/>
    <cellStyle name="20% - Accent5 25" xfId="144"/>
    <cellStyle name="20% - Accent5 26" xfId="145"/>
    <cellStyle name="20% - Accent5 3" xfId="146"/>
    <cellStyle name="20% - Accent5 4" xfId="147"/>
    <cellStyle name="20% - Accent5 5" xfId="148"/>
    <cellStyle name="20% - Accent5 6" xfId="149"/>
    <cellStyle name="20% - Accent5 7" xfId="150"/>
    <cellStyle name="20% - Accent5 8" xfId="151"/>
    <cellStyle name="20% - Accent5 9" xfId="152"/>
    <cellStyle name="20% - Accent5 9 2" xfId="153"/>
    <cellStyle name="20% - Accent6 10" xfId="154"/>
    <cellStyle name="20% - Accent6 10 2" xfId="155"/>
    <cellStyle name="20% - Accent6 11" xfId="156"/>
    <cellStyle name="20% - Accent6 12" xfId="157"/>
    <cellStyle name="20% - Accent6 13" xfId="158"/>
    <cellStyle name="20% - Accent6 14" xfId="159"/>
    <cellStyle name="20% - Accent6 15" xfId="160"/>
    <cellStyle name="20% - Accent6 16" xfId="161"/>
    <cellStyle name="20% - Accent6 17" xfId="162"/>
    <cellStyle name="20% - Accent6 18" xfId="163"/>
    <cellStyle name="20% - Accent6 19" xfId="164"/>
    <cellStyle name="20% - Accent6 2" xfId="165"/>
    <cellStyle name="20% - Accent6 2 2" xfId="166"/>
    <cellStyle name="20% - Accent6 2 3" xfId="167"/>
    <cellStyle name="20% - Accent6 20" xfId="168"/>
    <cellStyle name="20% - Accent6 21" xfId="169"/>
    <cellStyle name="20% - Accent6 22" xfId="170"/>
    <cellStyle name="20% - Accent6 23" xfId="171"/>
    <cellStyle name="20% - Accent6 24" xfId="172"/>
    <cellStyle name="20% - Accent6 25" xfId="173"/>
    <cellStyle name="20% - Accent6 26" xfId="174"/>
    <cellStyle name="20% - Accent6 3" xfId="175"/>
    <cellStyle name="20% - Accent6 4" xfId="176"/>
    <cellStyle name="20% - Accent6 5" xfId="177"/>
    <cellStyle name="20% - Accent6 6" xfId="178"/>
    <cellStyle name="20% - Accent6 7" xfId="179"/>
    <cellStyle name="20% - Accent6 8" xfId="180"/>
    <cellStyle name="20% - Accent6 9" xfId="181"/>
    <cellStyle name="20% - Accent6 9 2" xfId="182"/>
    <cellStyle name="40% - Accent1 10" xfId="183"/>
    <cellStyle name="40% - Accent1 10 2" xfId="184"/>
    <cellStyle name="40% - Accent1 11" xfId="185"/>
    <cellStyle name="40% - Accent1 12" xfId="186"/>
    <cellStyle name="40% - Accent1 13" xfId="187"/>
    <cellStyle name="40% - Accent1 14" xfId="188"/>
    <cellStyle name="40% - Accent1 15" xfId="189"/>
    <cellStyle name="40% - Accent1 16" xfId="190"/>
    <cellStyle name="40% - Accent1 17" xfId="191"/>
    <cellStyle name="40% - Accent1 18" xfId="192"/>
    <cellStyle name="40% - Accent1 19" xfId="193"/>
    <cellStyle name="40% - Accent1 2" xfId="194"/>
    <cellStyle name="40% - Accent1 2 2" xfId="195"/>
    <cellStyle name="40% - Accent1 2 3" xfId="196"/>
    <cellStyle name="40% - Accent1 20" xfId="197"/>
    <cellStyle name="40% - Accent1 21" xfId="198"/>
    <cellStyle name="40% - Accent1 22" xfId="199"/>
    <cellStyle name="40% - Accent1 23" xfId="200"/>
    <cellStyle name="40% - Accent1 24" xfId="201"/>
    <cellStyle name="40% - Accent1 25" xfId="202"/>
    <cellStyle name="40% - Accent1 26" xfId="203"/>
    <cellStyle name="40% - Accent1 3" xfId="204"/>
    <cellStyle name="40% - Accent1 4" xfId="205"/>
    <cellStyle name="40% - Accent1 5" xfId="206"/>
    <cellStyle name="40% - Accent1 6" xfId="207"/>
    <cellStyle name="40% - Accent1 7" xfId="208"/>
    <cellStyle name="40% - Accent1 8" xfId="209"/>
    <cellStyle name="40% - Accent1 9" xfId="210"/>
    <cellStyle name="40% - Accent1 9 2" xfId="211"/>
    <cellStyle name="40% - Accent2 10" xfId="212"/>
    <cellStyle name="40% - Accent2 10 2" xfId="213"/>
    <cellStyle name="40% - Accent2 11" xfId="214"/>
    <cellStyle name="40% - Accent2 12" xfId="215"/>
    <cellStyle name="40% - Accent2 13" xfId="216"/>
    <cellStyle name="40% - Accent2 14" xfId="217"/>
    <cellStyle name="40% - Accent2 15" xfId="218"/>
    <cellStyle name="40% - Accent2 16" xfId="219"/>
    <cellStyle name="40% - Accent2 17" xfId="220"/>
    <cellStyle name="40% - Accent2 18" xfId="221"/>
    <cellStyle name="40% - Accent2 19" xfId="222"/>
    <cellStyle name="40% - Accent2 2" xfId="223"/>
    <cellStyle name="40% - Accent2 2 2" xfId="224"/>
    <cellStyle name="40% - Accent2 2 3" xfId="225"/>
    <cellStyle name="40% - Accent2 20" xfId="226"/>
    <cellStyle name="40% - Accent2 21" xfId="227"/>
    <cellStyle name="40% - Accent2 22" xfId="228"/>
    <cellStyle name="40% - Accent2 23" xfId="229"/>
    <cellStyle name="40% - Accent2 24" xfId="230"/>
    <cellStyle name="40% - Accent2 25" xfId="231"/>
    <cellStyle name="40% - Accent2 26" xfId="232"/>
    <cellStyle name="40% - Accent2 3" xfId="233"/>
    <cellStyle name="40% - Accent2 4" xfId="234"/>
    <cellStyle name="40% - Accent2 5" xfId="235"/>
    <cellStyle name="40% - Accent2 6" xfId="236"/>
    <cellStyle name="40% - Accent2 7" xfId="237"/>
    <cellStyle name="40% - Accent2 8" xfId="238"/>
    <cellStyle name="40% - Accent2 9" xfId="239"/>
    <cellStyle name="40% - Accent2 9 2" xfId="240"/>
    <cellStyle name="40% - Accent3 10" xfId="241"/>
    <cellStyle name="40% - Accent3 10 2" xfId="242"/>
    <cellStyle name="40% - Accent3 11" xfId="243"/>
    <cellStyle name="40% - Accent3 12" xfId="244"/>
    <cellStyle name="40% - Accent3 13" xfId="245"/>
    <cellStyle name="40% - Accent3 14" xfId="246"/>
    <cellStyle name="40% - Accent3 15" xfId="247"/>
    <cellStyle name="40% - Accent3 16" xfId="248"/>
    <cellStyle name="40% - Accent3 17" xfId="249"/>
    <cellStyle name="40% - Accent3 18" xfId="250"/>
    <cellStyle name="40% - Accent3 19" xfId="251"/>
    <cellStyle name="40% - Accent3 2" xfId="252"/>
    <cellStyle name="40% - Accent3 2 2" xfId="253"/>
    <cellStyle name="40% - Accent3 2 3" xfId="254"/>
    <cellStyle name="40% - Accent3 20" xfId="255"/>
    <cellStyle name="40% - Accent3 21" xfId="256"/>
    <cellStyle name="40% - Accent3 22" xfId="257"/>
    <cellStyle name="40% - Accent3 23" xfId="258"/>
    <cellStyle name="40% - Accent3 24" xfId="259"/>
    <cellStyle name="40% - Accent3 25" xfId="260"/>
    <cellStyle name="40% - Accent3 26" xfId="261"/>
    <cellStyle name="40% - Accent3 3" xfId="262"/>
    <cellStyle name="40% - Accent3 4" xfId="263"/>
    <cellStyle name="40% - Accent3 5" xfId="264"/>
    <cellStyle name="40% - Accent3 6" xfId="265"/>
    <cellStyle name="40% - Accent3 7" xfId="266"/>
    <cellStyle name="40% - Accent3 8" xfId="267"/>
    <cellStyle name="40% - Accent3 9" xfId="268"/>
    <cellStyle name="40% - Accent3 9 2" xfId="269"/>
    <cellStyle name="40% - Accent4 10" xfId="270"/>
    <cellStyle name="40% - Accent4 10 2" xfId="271"/>
    <cellStyle name="40% - Accent4 11" xfId="272"/>
    <cellStyle name="40% - Accent4 12" xfId="273"/>
    <cellStyle name="40% - Accent4 13" xfId="274"/>
    <cellStyle name="40% - Accent4 14" xfId="275"/>
    <cellStyle name="40% - Accent4 15" xfId="276"/>
    <cellStyle name="40% - Accent4 16" xfId="277"/>
    <cellStyle name="40% - Accent4 17" xfId="278"/>
    <cellStyle name="40% - Accent4 18" xfId="279"/>
    <cellStyle name="40% - Accent4 19" xfId="280"/>
    <cellStyle name="40% - Accent4 2" xfId="281"/>
    <cellStyle name="40% - Accent4 2 2" xfId="282"/>
    <cellStyle name="40% - Accent4 2 3" xfId="283"/>
    <cellStyle name="40% - Accent4 20" xfId="284"/>
    <cellStyle name="40% - Accent4 21" xfId="285"/>
    <cellStyle name="40% - Accent4 22" xfId="286"/>
    <cellStyle name="40% - Accent4 23" xfId="287"/>
    <cellStyle name="40% - Accent4 24" xfId="288"/>
    <cellStyle name="40% - Accent4 25" xfId="289"/>
    <cellStyle name="40% - Accent4 26" xfId="290"/>
    <cellStyle name="40% - Accent4 3" xfId="291"/>
    <cellStyle name="40% - Accent4 4" xfId="292"/>
    <cellStyle name="40% - Accent4 5" xfId="293"/>
    <cellStyle name="40% - Accent4 6" xfId="294"/>
    <cellStyle name="40% - Accent4 7" xfId="295"/>
    <cellStyle name="40% - Accent4 8" xfId="296"/>
    <cellStyle name="40% - Accent4 9" xfId="297"/>
    <cellStyle name="40% - Accent4 9 2" xfId="298"/>
    <cellStyle name="40% - Accent5 10" xfId="299"/>
    <cellStyle name="40% - Accent5 10 2" xfId="300"/>
    <cellStyle name="40% - Accent5 11" xfId="301"/>
    <cellStyle name="40% - Accent5 12" xfId="302"/>
    <cellStyle name="40% - Accent5 13" xfId="303"/>
    <cellStyle name="40% - Accent5 14" xfId="304"/>
    <cellStyle name="40% - Accent5 15" xfId="305"/>
    <cellStyle name="40% - Accent5 16" xfId="306"/>
    <cellStyle name="40% - Accent5 17" xfId="307"/>
    <cellStyle name="40% - Accent5 18" xfId="308"/>
    <cellStyle name="40% - Accent5 19" xfId="309"/>
    <cellStyle name="40% - Accent5 2" xfId="310"/>
    <cellStyle name="40% - Accent5 2 2" xfId="311"/>
    <cellStyle name="40% - Accent5 2 3" xfId="312"/>
    <cellStyle name="40% - Accent5 20" xfId="313"/>
    <cellStyle name="40% - Accent5 21" xfId="314"/>
    <cellStyle name="40% - Accent5 22" xfId="315"/>
    <cellStyle name="40% - Accent5 23" xfId="316"/>
    <cellStyle name="40% - Accent5 24" xfId="317"/>
    <cellStyle name="40% - Accent5 25" xfId="318"/>
    <cellStyle name="40% - Accent5 26" xfId="319"/>
    <cellStyle name="40% - Accent5 3" xfId="320"/>
    <cellStyle name="40% - Accent5 4" xfId="321"/>
    <cellStyle name="40% - Accent5 5" xfId="322"/>
    <cellStyle name="40% - Accent5 6" xfId="323"/>
    <cellStyle name="40% - Accent5 7" xfId="324"/>
    <cellStyle name="40% - Accent5 8" xfId="325"/>
    <cellStyle name="40% - Accent5 9" xfId="326"/>
    <cellStyle name="40% - Accent5 9 2" xfId="327"/>
    <cellStyle name="40% - Accent6 10" xfId="328"/>
    <cellStyle name="40% - Accent6 10 2" xfId="329"/>
    <cellStyle name="40% - Accent6 11" xfId="330"/>
    <cellStyle name="40% - Accent6 12" xfId="331"/>
    <cellStyle name="40% - Accent6 13" xfId="332"/>
    <cellStyle name="40% - Accent6 14" xfId="333"/>
    <cellStyle name="40% - Accent6 15" xfId="334"/>
    <cellStyle name="40% - Accent6 16" xfId="335"/>
    <cellStyle name="40% - Accent6 17" xfId="336"/>
    <cellStyle name="40% - Accent6 18" xfId="337"/>
    <cellStyle name="40% - Accent6 19" xfId="338"/>
    <cellStyle name="40% - Accent6 2" xfId="339"/>
    <cellStyle name="40% - Accent6 2 2" xfId="340"/>
    <cellStyle name="40% - Accent6 2 3" xfId="341"/>
    <cellStyle name="40% - Accent6 20" xfId="342"/>
    <cellStyle name="40% - Accent6 21" xfId="343"/>
    <cellStyle name="40% - Accent6 22" xfId="344"/>
    <cellStyle name="40% - Accent6 23" xfId="345"/>
    <cellStyle name="40% - Accent6 24" xfId="346"/>
    <cellStyle name="40% - Accent6 25" xfId="347"/>
    <cellStyle name="40% - Accent6 26" xfId="348"/>
    <cellStyle name="40% - Accent6 3" xfId="349"/>
    <cellStyle name="40% - Accent6 4" xfId="350"/>
    <cellStyle name="40% - Accent6 5" xfId="351"/>
    <cellStyle name="40% - Accent6 6" xfId="352"/>
    <cellStyle name="40% - Accent6 7" xfId="353"/>
    <cellStyle name="40% - Accent6 8" xfId="354"/>
    <cellStyle name="40% - Accent6 9" xfId="355"/>
    <cellStyle name="40% - Accent6 9 2" xfId="356"/>
    <cellStyle name="60% - Accent1 10" xfId="357"/>
    <cellStyle name="60% - Accent1 10 2" xfId="358"/>
    <cellStyle name="60% - Accent1 11" xfId="359"/>
    <cellStyle name="60% - Accent1 12" xfId="360"/>
    <cellStyle name="60% - Accent1 13" xfId="361"/>
    <cellStyle name="60% - Accent1 14" xfId="362"/>
    <cellStyle name="60% - Accent1 15" xfId="363"/>
    <cellStyle name="60% - Accent1 16" xfId="364"/>
    <cellStyle name="60% - Accent1 17" xfId="365"/>
    <cellStyle name="60% - Accent1 18" xfId="366"/>
    <cellStyle name="60% - Accent1 19" xfId="367"/>
    <cellStyle name="60% - Accent1 2" xfId="368"/>
    <cellStyle name="60% - Accent1 2 2" xfId="369"/>
    <cellStyle name="60% - Accent1 2 3" xfId="370"/>
    <cellStyle name="60% - Accent1 20" xfId="371"/>
    <cellStyle name="60% - Accent1 21" xfId="372"/>
    <cellStyle name="60% - Accent1 22" xfId="373"/>
    <cellStyle name="60% - Accent1 23" xfId="374"/>
    <cellStyle name="60% - Accent1 24" xfId="375"/>
    <cellStyle name="60% - Accent1 25" xfId="376"/>
    <cellStyle name="60% - Accent1 26" xfId="377"/>
    <cellStyle name="60% - Accent1 3" xfId="378"/>
    <cellStyle name="60% - Accent1 4" xfId="379"/>
    <cellStyle name="60% - Accent1 5" xfId="380"/>
    <cellStyle name="60% - Accent1 6" xfId="381"/>
    <cellStyle name="60% - Accent1 7" xfId="382"/>
    <cellStyle name="60% - Accent1 8" xfId="383"/>
    <cellStyle name="60% - Accent1 9" xfId="384"/>
    <cellStyle name="60% - Accent1 9 2" xfId="385"/>
    <cellStyle name="60% - Accent2 10" xfId="386"/>
    <cellStyle name="60% - Accent2 10 2" xfId="387"/>
    <cellStyle name="60% - Accent2 11" xfId="388"/>
    <cellStyle name="60% - Accent2 12" xfId="389"/>
    <cellStyle name="60% - Accent2 13" xfId="390"/>
    <cellStyle name="60% - Accent2 14" xfId="391"/>
    <cellStyle name="60% - Accent2 15" xfId="392"/>
    <cellStyle name="60% - Accent2 16" xfId="393"/>
    <cellStyle name="60% - Accent2 17" xfId="394"/>
    <cellStyle name="60% - Accent2 18" xfId="395"/>
    <cellStyle name="60% - Accent2 19" xfId="396"/>
    <cellStyle name="60% - Accent2 2" xfId="397"/>
    <cellStyle name="60% - Accent2 2 2" xfId="398"/>
    <cellStyle name="60% - Accent2 2 3" xfId="399"/>
    <cellStyle name="60% - Accent2 20" xfId="400"/>
    <cellStyle name="60% - Accent2 21" xfId="401"/>
    <cellStyle name="60% - Accent2 22" xfId="402"/>
    <cellStyle name="60% - Accent2 23" xfId="403"/>
    <cellStyle name="60% - Accent2 24" xfId="404"/>
    <cellStyle name="60% - Accent2 25" xfId="405"/>
    <cellStyle name="60% - Accent2 26" xfId="406"/>
    <cellStyle name="60% - Accent2 3" xfId="407"/>
    <cellStyle name="60% - Accent2 4" xfId="408"/>
    <cellStyle name="60% - Accent2 5" xfId="409"/>
    <cellStyle name="60% - Accent2 6" xfId="410"/>
    <cellStyle name="60% - Accent2 7" xfId="411"/>
    <cellStyle name="60% - Accent2 8" xfId="412"/>
    <cellStyle name="60% - Accent2 9" xfId="413"/>
    <cellStyle name="60% - Accent2 9 2" xfId="414"/>
    <cellStyle name="60% - Accent3 10" xfId="415"/>
    <cellStyle name="60% - Accent3 10 2" xfId="416"/>
    <cellStyle name="60% - Accent3 11" xfId="417"/>
    <cellStyle name="60% - Accent3 12" xfId="418"/>
    <cellStyle name="60% - Accent3 13" xfId="419"/>
    <cellStyle name="60% - Accent3 14" xfId="420"/>
    <cellStyle name="60% - Accent3 15" xfId="421"/>
    <cellStyle name="60% - Accent3 16" xfId="422"/>
    <cellStyle name="60% - Accent3 17" xfId="423"/>
    <cellStyle name="60% - Accent3 18" xfId="424"/>
    <cellStyle name="60% - Accent3 19" xfId="425"/>
    <cellStyle name="60% - Accent3 2" xfId="426"/>
    <cellStyle name="60% - Accent3 2 2" xfId="427"/>
    <cellStyle name="60% - Accent3 2 3" xfId="428"/>
    <cellStyle name="60% - Accent3 20" xfId="429"/>
    <cellStyle name="60% - Accent3 21" xfId="430"/>
    <cellStyle name="60% - Accent3 22" xfId="431"/>
    <cellStyle name="60% - Accent3 23" xfId="432"/>
    <cellStyle name="60% - Accent3 24" xfId="433"/>
    <cellStyle name="60% - Accent3 25" xfId="434"/>
    <cellStyle name="60% - Accent3 26" xfId="435"/>
    <cellStyle name="60% - Accent3 3" xfId="436"/>
    <cellStyle name="60% - Accent3 4" xfId="437"/>
    <cellStyle name="60% - Accent3 5" xfId="438"/>
    <cellStyle name="60% - Accent3 6" xfId="439"/>
    <cellStyle name="60% - Accent3 7" xfId="440"/>
    <cellStyle name="60% - Accent3 8" xfId="441"/>
    <cellStyle name="60% - Accent3 9" xfId="442"/>
    <cellStyle name="60% - Accent3 9 2" xfId="443"/>
    <cellStyle name="60% - Accent4 10" xfId="444"/>
    <cellStyle name="60% - Accent4 10 2" xfId="445"/>
    <cellStyle name="60% - Accent4 11" xfId="446"/>
    <cellStyle name="60% - Accent4 12" xfId="447"/>
    <cellStyle name="60% - Accent4 13" xfId="448"/>
    <cellStyle name="60% - Accent4 14" xfId="449"/>
    <cellStyle name="60% - Accent4 15" xfId="450"/>
    <cellStyle name="60% - Accent4 16" xfId="451"/>
    <cellStyle name="60% - Accent4 17" xfId="452"/>
    <cellStyle name="60% - Accent4 18" xfId="453"/>
    <cellStyle name="60% - Accent4 19" xfId="454"/>
    <cellStyle name="60% - Accent4 2" xfId="455"/>
    <cellStyle name="60% - Accent4 2 2" xfId="456"/>
    <cellStyle name="60% - Accent4 2 3" xfId="457"/>
    <cellStyle name="60% - Accent4 20" xfId="458"/>
    <cellStyle name="60% - Accent4 21" xfId="459"/>
    <cellStyle name="60% - Accent4 22" xfId="460"/>
    <cellStyle name="60% - Accent4 23" xfId="461"/>
    <cellStyle name="60% - Accent4 24" xfId="462"/>
    <cellStyle name="60% - Accent4 25" xfId="463"/>
    <cellStyle name="60% - Accent4 26" xfId="464"/>
    <cellStyle name="60% - Accent4 3" xfId="465"/>
    <cellStyle name="60% - Accent4 4" xfId="466"/>
    <cellStyle name="60% - Accent4 5" xfId="467"/>
    <cellStyle name="60% - Accent4 6" xfId="468"/>
    <cellStyle name="60% - Accent4 7" xfId="469"/>
    <cellStyle name="60% - Accent4 8" xfId="470"/>
    <cellStyle name="60% - Accent4 9" xfId="471"/>
    <cellStyle name="60% - Accent4 9 2" xfId="472"/>
    <cellStyle name="60% - Accent5 10" xfId="473"/>
    <cellStyle name="60% - Accent5 10 2" xfId="474"/>
    <cellStyle name="60% - Accent5 11" xfId="475"/>
    <cellStyle name="60% - Accent5 12" xfId="476"/>
    <cellStyle name="60% - Accent5 13" xfId="477"/>
    <cellStyle name="60% - Accent5 14" xfId="478"/>
    <cellStyle name="60% - Accent5 15" xfId="479"/>
    <cellStyle name="60% - Accent5 16" xfId="480"/>
    <cellStyle name="60% - Accent5 17" xfId="481"/>
    <cellStyle name="60% - Accent5 18" xfId="482"/>
    <cellStyle name="60% - Accent5 19" xfId="483"/>
    <cellStyle name="60% - Accent5 2" xfId="484"/>
    <cellStyle name="60% - Accent5 2 2" xfId="485"/>
    <cellStyle name="60% - Accent5 2 3" xfId="486"/>
    <cellStyle name="60% - Accent5 20" xfId="487"/>
    <cellStyle name="60% - Accent5 21" xfId="488"/>
    <cellStyle name="60% - Accent5 22" xfId="489"/>
    <cellStyle name="60% - Accent5 23" xfId="490"/>
    <cellStyle name="60% - Accent5 24" xfId="491"/>
    <cellStyle name="60% - Accent5 25" xfId="492"/>
    <cellStyle name="60% - Accent5 26" xfId="493"/>
    <cellStyle name="60% - Accent5 3" xfId="494"/>
    <cellStyle name="60% - Accent5 4" xfId="495"/>
    <cellStyle name="60% - Accent5 5" xfId="496"/>
    <cellStyle name="60% - Accent5 6" xfId="497"/>
    <cellStyle name="60% - Accent5 7" xfId="498"/>
    <cellStyle name="60% - Accent5 8" xfId="499"/>
    <cellStyle name="60% - Accent5 9" xfId="500"/>
    <cellStyle name="60% - Accent5 9 2" xfId="501"/>
    <cellStyle name="60% - Accent6 10" xfId="502"/>
    <cellStyle name="60% - Accent6 10 2" xfId="503"/>
    <cellStyle name="60% - Accent6 11" xfId="504"/>
    <cellStyle name="60% - Accent6 12" xfId="505"/>
    <cellStyle name="60% - Accent6 13" xfId="506"/>
    <cellStyle name="60% - Accent6 14" xfId="507"/>
    <cellStyle name="60% - Accent6 15" xfId="508"/>
    <cellStyle name="60% - Accent6 16" xfId="509"/>
    <cellStyle name="60% - Accent6 17" xfId="510"/>
    <cellStyle name="60% - Accent6 18" xfId="511"/>
    <cellStyle name="60% - Accent6 19" xfId="512"/>
    <cellStyle name="60% - Accent6 2" xfId="513"/>
    <cellStyle name="60% - Accent6 2 2" xfId="514"/>
    <cellStyle name="60% - Accent6 2 3" xfId="515"/>
    <cellStyle name="60% - Accent6 20" xfId="516"/>
    <cellStyle name="60% - Accent6 21" xfId="517"/>
    <cellStyle name="60% - Accent6 22" xfId="518"/>
    <cellStyle name="60% - Accent6 23" xfId="519"/>
    <cellStyle name="60% - Accent6 24" xfId="520"/>
    <cellStyle name="60% - Accent6 25" xfId="521"/>
    <cellStyle name="60% - Accent6 26" xfId="522"/>
    <cellStyle name="60% - Accent6 3" xfId="523"/>
    <cellStyle name="60% - Accent6 4" xfId="524"/>
    <cellStyle name="60% - Accent6 5" xfId="525"/>
    <cellStyle name="60% - Accent6 6" xfId="526"/>
    <cellStyle name="60% - Accent6 7" xfId="527"/>
    <cellStyle name="60% - Accent6 8" xfId="528"/>
    <cellStyle name="60% - Accent6 9" xfId="529"/>
    <cellStyle name="60% - Accent6 9 2" xfId="530"/>
    <cellStyle name="Accent1 10" xfId="531"/>
    <cellStyle name="Accent1 10 2" xfId="532"/>
    <cellStyle name="Accent1 11" xfId="533"/>
    <cellStyle name="Accent1 12" xfId="534"/>
    <cellStyle name="Accent1 13" xfId="535"/>
    <cellStyle name="Accent1 14" xfId="536"/>
    <cellStyle name="Accent1 15" xfId="537"/>
    <cellStyle name="Accent1 16" xfId="538"/>
    <cellStyle name="Accent1 17" xfId="539"/>
    <cellStyle name="Accent1 18" xfId="540"/>
    <cellStyle name="Accent1 19" xfId="541"/>
    <cellStyle name="Accent1 2" xfId="542"/>
    <cellStyle name="Accent1 2 2" xfId="543"/>
    <cellStyle name="Accent1 2 3" xfId="544"/>
    <cellStyle name="Accent1 20" xfId="545"/>
    <cellStyle name="Accent1 21" xfId="546"/>
    <cellStyle name="Accent1 22" xfId="547"/>
    <cellStyle name="Accent1 23" xfId="548"/>
    <cellStyle name="Accent1 24" xfId="549"/>
    <cellStyle name="Accent1 25" xfId="550"/>
    <cellStyle name="Accent1 26" xfId="551"/>
    <cellStyle name="Accent1 3" xfId="552"/>
    <cellStyle name="Accent1 4" xfId="553"/>
    <cellStyle name="Accent1 5" xfId="554"/>
    <cellStyle name="Accent1 6" xfId="555"/>
    <cellStyle name="Accent1 7" xfId="556"/>
    <cellStyle name="Accent1 8" xfId="557"/>
    <cellStyle name="Accent1 9" xfId="558"/>
    <cellStyle name="Accent1 9 2" xfId="559"/>
    <cellStyle name="Accent2 10" xfId="560"/>
    <cellStyle name="Accent2 10 2" xfId="561"/>
    <cellStyle name="Accent2 11" xfId="562"/>
    <cellStyle name="Accent2 12" xfId="563"/>
    <cellStyle name="Accent2 13" xfId="564"/>
    <cellStyle name="Accent2 14" xfId="565"/>
    <cellStyle name="Accent2 15" xfId="566"/>
    <cellStyle name="Accent2 16" xfId="567"/>
    <cellStyle name="Accent2 17" xfId="568"/>
    <cellStyle name="Accent2 18" xfId="569"/>
    <cellStyle name="Accent2 19" xfId="570"/>
    <cellStyle name="Accent2 2" xfId="571"/>
    <cellStyle name="Accent2 2 2" xfId="572"/>
    <cellStyle name="Accent2 2 3" xfId="573"/>
    <cellStyle name="Accent2 20" xfId="574"/>
    <cellStyle name="Accent2 21" xfId="575"/>
    <cellStyle name="Accent2 22" xfId="576"/>
    <cellStyle name="Accent2 23" xfId="577"/>
    <cellStyle name="Accent2 24" xfId="578"/>
    <cellStyle name="Accent2 25" xfId="579"/>
    <cellStyle name="Accent2 26" xfId="580"/>
    <cellStyle name="Accent2 3" xfId="581"/>
    <cellStyle name="Accent2 4" xfId="582"/>
    <cellStyle name="Accent2 5" xfId="583"/>
    <cellStyle name="Accent2 6" xfId="584"/>
    <cellStyle name="Accent2 7" xfId="585"/>
    <cellStyle name="Accent2 8" xfId="586"/>
    <cellStyle name="Accent2 9" xfId="587"/>
    <cellStyle name="Accent2 9 2" xfId="588"/>
    <cellStyle name="Accent3 10" xfId="589"/>
    <cellStyle name="Accent3 10 2" xfId="590"/>
    <cellStyle name="Accent3 11" xfId="591"/>
    <cellStyle name="Accent3 12" xfId="592"/>
    <cellStyle name="Accent3 13" xfId="593"/>
    <cellStyle name="Accent3 14" xfId="594"/>
    <cellStyle name="Accent3 15" xfId="595"/>
    <cellStyle name="Accent3 16" xfId="596"/>
    <cellStyle name="Accent3 17" xfId="597"/>
    <cellStyle name="Accent3 18" xfId="598"/>
    <cellStyle name="Accent3 19" xfId="599"/>
    <cellStyle name="Accent3 2" xfId="600"/>
    <cellStyle name="Accent3 2 2" xfId="601"/>
    <cellStyle name="Accent3 2 3" xfId="602"/>
    <cellStyle name="Accent3 20" xfId="603"/>
    <cellStyle name="Accent3 21" xfId="604"/>
    <cellStyle name="Accent3 22" xfId="605"/>
    <cellStyle name="Accent3 23" xfId="606"/>
    <cellStyle name="Accent3 24" xfId="607"/>
    <cellStyle name="Accent3 25" xfId="608"/>
    <cellStyle name="Accent3 26" xfId="609"/>
    <cellStyle name="Accent3 3" xfId="610"/>
    <cellStyle name="Accent3 4" xfId="611"/>
    <cellStyle name="Accent3 5" xfId="612"/>
    <cellStyle name="Accent3 6" xfId="613"/>
    <cellStyle name="Accent3 7" xfId="614"/>
    <cellStyle name="Accent3 8" xfId="615"/>
    <cellStyle name="Accent3 9" xfId="616"/>
    <cellStyle name="Accent3 9 2" xfId="617"/>
    <cellStyle name="Accent4 10" xfId="618"/>
    <cellStyle name="Accent4 10 2" xfId="619"/>
    <cellStyle name="Accent4 11" xfId="620"/>
    <cellStyle name="Accent4 12" xfId="621"/>
    <cellStyle name="Accent4 13" xfId="622"/>
    <cellStyle name="Accent4 14" xfId="623"/>
    <cellStyle name="Accent4 15" xfId="624"/>
    <cellStyle name="Accent4 16" xfId="625"/>
    <cellStyle name="Accent4 17" xfId="626"/>
    <cellStyle name="Accent4 18" xfId="627"/>
    <cellStyle name="Accent4 19" xfId="628"/>
    <cellStyle name="Accent4 2" xfId="629"/>
    <cellStyle name="Accent4 2 2" xfId="630"/>
    <cellStyle name="Accent4 2 3" xfId="631"/>
    <cellStyle name="Accent4 20" xfId="632"/>
    <cellStyle name="Accent4 21" xfId="633"/>
    <cellStyle name="Accent4 22" xfId="634"/>
    <cellStyle name="Accent4 23" xfId="635"/>
    <cellStyle name="Accent4 24" xfId="636"/>
    <cellStyle name="Accent4 25" xfId="637"/>
    <cellStyle name="Accent4 26" xfId="638"/>
    <cellStyle name="Accent4 3" xfId="639"/>
    <cellStyle name="Accent4 4" xfId="640"/>
    <cellStyle name="Accent4 5" xfId="641"/>
    <cellStyle name="Accent4 6" xfId="642"/>
    <cellStyle name="Accent4 7" xfId="643"/>
    <cellStyle name="Accent4 8" xfId="644"/>
    <cellStyle name="Accent4 9" xfId="645"/>
    <cellStyle name="Accent4 9 2" xfId="646"/>
    <cellStyle name="Accent5 10" xfId="647"/>
    <cellStyle name="Accent5 10 2" xfId="648"/>
    <cellStyle name="Accent5 11" xfId="649"/>
    <cellStyle name="Accent5 12" xfId="650"/>
    <cellStyle name="Accent5 13" xfId="651"/>
    <cellStyle name="Accent5 14" xfId="652"/>
    <cellStyle name="Accent5 15" xfId="653"/>
    <cellStyle name="Accent5 16" xfId="654"/>
    <cellStyle name="Accent5 17" xfId="655"/>
    <cellStyle name="Accent5 18" xfId="656"/>
    <cellStyle name="Accent5 19" xfId="657"/>
    <cellStyle name="Accent5 2" xfId="658"/>
    <cellStyle name="Accent5 2 2" xfId="659"/>
    <cellStyle name="Accent5 2 3" xfId="660"/>
    <cellStyle name="Accent5 20" xfId="661"/>
    <cellStyle name="Accent5 21" xfId="662"/>
    <cellStyle name="Accent5 22" xfId="663"/>
    <cellStyle name="Accent5 23" xfId="664"/>
    <cellStyle name="Accent5 24" xfId="665"/>
    <cellStyle name="Accent5 25" xfId="666"/>
    <cellStyle name="Accent5 26" xfId="667"/>
    <cellStyle name="Accent5 3" xfId="668"/>
    <cellStyle name="Accent5 4" xfId="669"/>
    <cellStyle name="Accent5 5" xfId="670"/>
    <cellStyle name="Accent5 6" xfId="671"/>
    <cellStyle name="Accent5 7" xfId="672"/>
    <cellStyle name="Accent5 8" xfId="673"/>
    <cellStyle name="Accent5 9" xfId="674"/>
    <cellStyle name="Accent5 9 2" xfId="675"/>
    <cellStyle name="Accent6 10" xfId="676"/>
    <cellStyle name="Accent6 10 2" xfId="677"/>
    <cellStyle name="Accent6 11" xfId="678"/>
    <cellStyle name="Accent6 12" xfId="679"/>
    <cellStyle name="Accent6 13" xfId="680"/>
    <cellStyle name="Accent6 14" xfId="681"/>
    <cellStyle name="Accent6 15" xfId="682"/>
    <cellStyle name="Accent6 16" xfId="683"/>
    <cellStyle name="Accent6 17" xfId="684"/>
    <cellStyle name="Accent6 18" xfId="685"/>
    <cellStyle name="Accent6 19" xfId="686"/>
    <cellStyle name="Accent6 2" xfId="687"/>
    <cellStyle name="Accent6 2 2" xfId="688"/>
    <cellStyle name="Accent6 2 3" xfId="689"/>
    <cellStyle name="Accent6 20" xfId="690"/>
    <cellStyle name="Accent6 21" xfId="691"/>
    <cellStyle name="Accent6 22" xfId="692"/>
    <cellStyle name="Accent6 23" xfId="693"/>
    <cellStyle name="Accent6 24" xfId="694"/>
    <cellStyle name="Accent6 25" xfId="695"/>
    <cellStyle name="Accent6 26" xfId="696"/>
    <cellStyle name="Accent6 3" xfId="697"/>
    <cellStyle name="Accent6 4" xfId="698"/>
    <cellStyle name="Accent6 5" xfId="699"/>
    <cellStyle name="Accent6 6" xfId="700"/>
    <cellStyle name="Accent6 7" xfId="701"/>
    <cellStyle name="Accent6 8" xfId="702"/>
    <cellStyle name="Accent6 9" xfId="703"/>
    <cellStyle name="Accent6 9 2" xfId="704"/>
    <cellStyle name="Accounting" xfId="705"/>
    <cellStyle name="Bad 10" xfId="706"/>
    <cellStyle name="Bad 10 2" xfId="707"/>
    <cellStyle name="Bad 11" xfId="708"/>
    <cellStyle name="Bad 12" xfId="709"/>
    <cellStyle name="Bad 13" xfId="710"/>
    <cellStyle name="Bad 14" xfId="711"/>
    <cellStyle name="Bad 15" xfId="712"/>
    <cellStyle name="Bad 16" xfId="713"/>
    <cellStyle name="Bad 17" xfId="714"/>
    <cellStyle name="Bad 18" xfId="715"/>
    <cellStyle name="Bad 19" xfId="716"/>
    <cellStyle name="Bad 2" xfId="717"/>
    <cellStyle name="Bad 2 2" xfId="718"/>
    <cellStyle name="Bad 2 3" xfId="719"/>
    <cellStyle name="Bad 20" xfId="720"/>
    <cellStyle name="Bad 21" xfId="721"/>
    <cellStyle name="Bad 22" xfId="722"/>
    <cellStyle name="Bad 23" xfId="723"/>
    <cellStyle name="Bad 24" xfId="724"/>
    <cellStyle name="Bad 25" xfId="725"/>
    <cellStyle name="Bad 26" xfId="726"/>
    <cellStyle name="Bad 3" xfId="727"/>
    <cellStyle name="Bad 4" xfId="728"/>
    <cellStyle name="Bad 5" xfId="729"/>
    <cellStyle name="Bad 6" xfId="730"/>
    <cellStyle name="Bad 7" xfId="731"/>
    <cellStyle name="Bad 8" xfId="732"/>
    <cellStyle name="Bad 9" xfId="733"/>
    <cellStyle name="Bad 9 2" xfId="734"/>
    <cellStyle name="Budget" xfId="735"/>
    <cellStyle name="Calculation 10" xfId="736"/>
    <cellStyle name="Calculation 10 2" xfId="737"/>
    <cellStyle name="Calculation 11" xfId="738"/>
    <cellStyle name="Calculation 12" xfId="739"/>
    <cellStyle name="Calculation 13" xfId="740"/>
    <cellStyle name="Calculation 14" xfId="741"/>
    <cellStyle name="Calculation 15" xfId="742"/>
    <cellStyle name="Calculation 16" xfId="743"/>
    <cellStyle name="Calculation 17" xfId="744"/>
    <cellStyle name="Calculation 18" xfId="745"/>
    <cellStyle name="Calculation 19" xfId="746"/>
    <cellStyle name="Calculation 2" xfId="747"/>
    <cellStyle name="Calculation 2 2" xfId="748"/>
    <cellStyle name="Calculation 2 3" xfId="749"/>
    <cellStyle name="Calculation 20" xfId="750"/>
    <cellStyle name="Calculation 21" xfId="751"/>
    <cellStyle name="Calculation 22" xfId="752"/>
    <cellStyle name="Calculation 23" xfId="753"/>
    <cellStyle name="Calculation 24" xfId="754"/>
    <cellStyle name="Calculation 25" xfId="755"/>
    <cellStyle name="Calculation 26" xfId="756"/>
    <cellStyle name="Calculation 3" xfId="757"/>
    <cellStyle name="Calculation 4" xfId="758"/>
    <cellStyle name="Calculation 5" xfId="759"/>
    <cellStyle name="Calculation 6" xfId="760"/>
    <cellStyle name="Calculation 7" xfId="761"/>
    <cellStyle name="Calculation 8" xfId="762"/>
    <cellStyle name="Calculation 9" xfId="763"/>
    <cellStyle name="Calculation 9 2" xfId="764"/>
    <cellStyle name="Check Cell 10" xfId="765"/>
    <cellStyle name="Check Cell 10 2" xfId="766"/>
    <cellStyle name="Check Cell 11" xfId="767"/>
    <cellStyle name="Check Cell 12" xfId="768"/>
    <cellStyle name="Check Cell 13" xfId="769"/>
    <cellStyle name="Check Cell 14" xfId="770"/>
    <cellStyle name="Check Cell 15" xfId="771"/>
    <cellStyle name="Check Cell 16" xfId="772"/>
    <cellStyle name="Check Cell 17" xfId="773"/>
    <cellStyle name="Check Cell 18" xfId="774"/>
    <cellStyle name="Check Cell 19" xfId="775"/>
    <cellStyle name="Check Cell 2" xfId="776"/>
    <cellStyle name="Check Cell 2 2" xfId="777"/>
    <cellStyle name="Check Cell 2 3" xfId="778"/>
    <cellStyle name="Check Cell 20" xfId="779"/>
    <cellStyle name="Check Cell 21" xfId="780"/>
    <cellStyle name="Check Cell 22" xfId="781"/>
    <cellStyle name="Check Cell 23" xfId="782"/>
    <cellStyle name="Check Cell 24" xfId="783"/>
    <cellStyle name="Check Cell 25" xfId="784"/>
    <cellStyle name="Check Cell 26" xfId="785"/>
    <cellStyle name="Check Cell 3" xfId="786"/>
    <cellStyle name="Check Cell 4" xfId="787"/>
    <cellStyle name="Check Cell 5" xfId="788"/>
    <cellStyle name="Check Cell 6" xfId="789"/>
    <cellStyle name="Check Cell 7" xfId="790"/>
    <cellStyle name="Check Cell 8" xfId="791"/>
    <cellStyle name="Check Cell 9" xfId="792"/>
    <cellStyle name="Check Cell 9 2" xfId="793"/>
    <cellStyle name="Comma" xfId="1" builtinId="3"/>
    <cellStyle name="Comma [0] 2" xfId="794"/>
    <cellStyle name="Comma 10" xfId="795"/>
    <cellStyle name="Comma 10 2" xfId="796"/>
    <cellStyle name="Comma 11" xfId="797"/>
    <cellStyle name="Comma 12" xfId="798"/>
    <cellStyle name="Comma 13" xfId="799"/>
    <cellStyle name="Comma 14" xfId="800"/>
    <cellStyle name="Comma 15" xfId="801"/>
    <cellStyle name="Comma 16" xfId="802"/>
    <cellStyle name="Comma 17" xfId="1624"/>
    <cellStyle name="Comma 18" xfId="1625"/>
    <cellStyle name="Comma 19" xfId="1628"/>
    <cellStyle name="Comma 2" xfId="803"/>
    <cellStyle name="Comma 2 10" xfId="804"/>
    <cellStyle name="Comma 2 11" xfId="805"/>
    <cellStyle name="Comma 2 12" xfId="806"/>
    <cellStyle name="Comma 2 13" xfId="807"/>
    <cellStyle name="Comma 2 14" xfId="808"/>
    <cellStyle name="Comma 2 15" xfId="809"/>
    <cellStyle name="Comma 2 16" xfId="810"/>
    <cellStyle name="Comma 2 17" xfId="811"/>
    <cellStyle name="Comma 2 18" xfId="812"/>
    <cellStyle name="Comma 2 19" xfId="813"/>
    <cellStyle name="Comma 2 2" xfId="814"/>
    <cellStyle name="Comma 2 20" xfId="815"/>
    <cellStyle name="Comma 2 21" xfId="816"/>
    <cellStyle name="Comma 2 22" xfId="817"/>
    <cellStyle name="Comma 2 23" xfId="818"/>
    <cellStyle name="Comma 2 24" xfId="819"/>
    <cellStyle name="Comma 2 25" xfId="820"/>
    <cellStyle name="Comma 2 26" xfId="821"/>
    <cellStyle name="Comma 2 27" xfId="822"/>
    <cellStyle name="Comma 2 28" xfId="823"/>
    <cellStyle name="Comma 2 3" xfId="824"/>
    <cellStyle name="Comma 2 4" xfId="825"/>
    <cellStyle name="Comma 2 5" xfId="826"/>
    <cellStyle name="Comma 2 6" xfId="827"/>
    <cellStyle name="Comma 2 7" xfId="828"/>
    <cellStyle name="Comma 2 8" xfId="829"/>
    <cellStyle name="Comma 2 9" xfId="830"/>
    <cellStyle name="Comma 20" xfId="1632"/>
    <cellStyle name="Comma 3" xfId="831"/>
    <cellStyle name="Comma 3 2" xfId="832"/>
    <cellStyle name="Comma 3 3" xfId="833"/>
    <cellStyle name="Comma 3 4" xfId="834"/>
    <cellStyle name="Comma 3 5" xfId="835"/>
    <cellStyle name="Comma 4" xfId="836"/>
    <cellStyle name="Comma 4 2" xfId="837"/>
    <cellStyle name="Comma 5" xfId="838"/>
    <cellStyle name="Comma 5 2" xfId="839"/>
    <cellStyle name="Comma 6" xfId="840"/>
    <cellStyle name="Comma 7" xfId="841"/>
    <cellStyle name="Comma 8" xfId="842"/>
    <cellStyle name="Comma 9" xfId="843"/>
    <cellStyle name="Comma(2)" xfId="844"/>
    <cellStyle name="Comments" xfId="845"/>
    <cellStyle name="Comments 2" xfId="846"/>
    <cellStyle name="Currency [0] 2" xfId="847"/>
    <cellStyle name="Currency 10" xfId="848"/>
    <cellStyle name="Currency 11" xfId="849"/>
    <cellStyle name="Currency 12" xfId="850"/>
    <cellStyle name="Currency 2" xfId="851"/>
    <cellStyle name="Currency 2 2" xfId="852"/>
    <cellStyle name="Currency 2 3" xfId="853"/>
    <cellStyle name="Currency 3" xfId="854"/>
    <cellStyle name="Currency 4" xfId="855"/>
    <cellStyle name="Currency 5" xfId="856"/>
    <cellStyle name="Currency 6" xfId="857"/>
    <cellStyle name="Currency 7" xfId="858"/>
    <cellStyle name="Currency 8" xfId="859"/>
    <cellStyle name="Currency 9" xfId="860"/>
    <cellStyle name="Data Enter" xfId="861"/>
    <cellStyle name="Data Enter 2" xfId="862"/>
    <cellStyle name="Euro" xfId="863"/>
    <cellStyle name="Explanatory Text 10" xfId="864"/>
    <cellStyle name="Explanatory Text 10 2" xfId="865"/>
    <cellStyle name="Explanatory Text 11" xfId="866"/>
    <cellStyle name="Explanatory Text 12" xfId="867"/>
    <cellStyle name="Explanatory Text 13" xfId="868"/>
    <cellStyle name="Explanatory Text 14" xfId="869"/>
    <cellStyle name="Explanatory Text 15" xfId="870"/>
    <cellStyle name="Explanatory Text 16" xfId="871"/>
    <cellStyle name="Explanatory Text 17" xfId="872"/>
    <cellStyle name="Explanatory Text 18" xfId="873"/>
    <cellStyle name="Explanatory Text 19" xfId="874"/>
    <cellStyle name="Explanatory Text 2" xfId="875"/>
    <cellStyle name="Explanatory Text 2 2" xfId="876"/>
    <cellStyle name="Explanatory Text 2 3" xfId="877"/>
    <cellStyle name="Explanatory Text 20" xfId="878"/>
    <cellStyle name="Explanatory Text 21" xfId="879"/>
    <cellStyle name="Explanatory Text 22" xfId="880"/>
    <cellStyle name="Explanatory Text 23" xfId="881"/>
    <cellStyle name="Explanatory Text 24" xfId="882"/>
    <cellStyle name="Explanatory Text 25" xfId="883"/>
    <cellStyle name="Explanatory Text 26" xfId="884"/>
    <cellStyle name="Explanatory Text 3" xfId="885"/>
    <cellStyle name="Explanatory Text 4" xfId="886"/>
    <cellStyle name="Explanatory Text 5" xfId="887"/>
    <cellStyle name="Explanatory Text 6" xfId="888"/>
    <cellStyle name="Explanatory Text 7" xfId="889"/>
    <cellStyle name="Explanatory Text 8" xfId="890"/>
    <cellStyle name="Explanatory Text 9" xfId="891"/>
    <cellStyle name="Explanatory Text 9 2" xfId="892"/>
    <cellStyle name="FactSheet" xfId="893"/>
    <cellStyle name="Good 10" xfId="894"/>
    <cellStyle name="Good 10 2" xfId="895"/>
    <cellStyle name="Good 11" xfId="896"/>
    <cellStyle name="Good 12" xfId="897"/>
    <cellStyle name="Good 13" xfId="898"/>
    <cellStyle name="Good 14" xfId="899"/>
    <cellStyle name="Good 15" xfId="900"/>
    <cellStyle name="Good 16" xfId="901"/>
    <cellStyle name="Good 17" xfId="902"/>
    <cellStyle name="Good 18" xfId="903"/>
    <cellStyle name="Good 19" xfId="904"/>
    <cellStyle name="Good 2" xfId="905"/>
    <cellStyle name="Good 2 2" xfId="906"/>
    <cellStyle name="Good 2 3" xfId="907"/>
    <cellStyle name="Good 20" xfId="908"/>
    <cellStyle name="Good 21" xfId="909"/>
    <cellStyle name="Good 22" xfId="910"/>
    <cellStyle name="Good 23" xfId="911"/>
    <cellStyle name="Good 24" xfId="912"/>
    <cellStyle name="Good 25" xfId="913"/>
    <cellStyle name="Good 26" xfId="914"/>
    <cellStyle name="Good 3" xfId="915"/>
    <cellStyle name="Good 4" xfId="916"/>
    <cellStyle name="Good 5" xfId="917"/>
    <cellStyle name="Good 6" xfId="918"/>
    <cellStyle name="Good 7" xfId="919"/>
    <cellStyle name="Good 8" xfId="920"/>
    <cellStyle name="Good 9" xfId="921"/>
    <cellStyle name="Good 9 2" xfId="922"/>
    <cellStyle name="Heading" xfId="923"/>
    <cellStyle name="Heading 1 10" xfId="924"/>
    <cellStyle name="Heading 1 10 2" xfId="925"/>
    <cellStyle name="Heading 1 11" xfId="926"/>
    <cellStyle name="Heading 1 12" xfId="927"/>
    <cellStyle name="Heading 1 13" xfId="928"/>
    <cellStyle name="Heading 1 14" xfId="929"/>
    <cellStyle name="Heading 1 15" xfId="930"/>
    <cellStyle name="Heading 1 16" xfId="931"/>
    <cellStyle name="Heading 1 17" xfId="932"/>
    <cellStyle name="Heading 1 18" xfId="933"/>
    <cellStyle name="Heading 1 19" xfId="934"/>
    <cellStyle name="Heading 1 2" xfId="935"/>
    <cellStyle name="Heading 1 2 2" xfId="936"/>
    <cellStyle name="Heading 1 2 3" xfId="937"/>
    <cellStyle name="Heading 1 20" xfId="938"/>
    <cellStyle name="Heading 1 21" xfId="939"/>
    <cellStyle name="Heading 1 22" xfId="940"/>
    <cellStyle name="Heading 1 23" xfId="941"/>
    <cellStyle name="Heading 1 24" xfId="942"/>
    <cellStyle name="Heading 1 25" xfId="943"/>
    <cellStyle name="Heading 1 26" xfId="944"/>
    <cellStyle name="Heading 1 3" xfId="945"/>
    <cellStyle name="Heading 1 4" xfId="946"/>
    <cellStyle name="Heading 1 5" xfId="947"/>
    <cellStyle name="Heading 1 6" xfId="948"/>
    <cellStyle name="Heading 1 7" xfId="949"/>
    <cellStyle name="Heading 1 8" xfId="950"/>
    <cellStyle name="Heading 1 9" xfId="951"/>
    <cellStyle name="Heading 1 9 2" xfId="952"/>
    <cellStyle name="Heading 2 10" xfId="953"/>
    <cellStyle name="Heading 2 10 2" xfId="954"/>
    <cellStyle name="Heading 2 11" xfId="955"/>
    <cellStyle name="Heading 2 12" xfId="956"/>
    <cellStyle name="Heading 2 13" xfId="957"/>
    <cellStyle name="Heading 2 14" xfId="958"/>
    <cellStyle name="Heading 2 15" xfId="959"/>
    <cellStyle name="Heading 2 16" xfId="960"/>
    <cellStyle name="Heading 2 17" xfId="961"/>
    <cellStyle name="Heading 2 18" xfId="962"/>
    <cellStyle name="Heading 2 19" xfId="963"/>
    <cellStyle name="Heading 2 2" xfId="964"/>
    <cellStyle name="Heading 2 2 2" xfId="965"/>
    <cellStyle name="Heading 2 2 3" xfId="966"/>
    <cellStyle name="Heading 2 20" xfId="967"/>
    <cellStyle name="Heading 2 21" xfId="968"/>
    <cellStyle name="Heading 2 22" xfId="969"/>
    <cellStyle name="Heading 2 23" xfId="970"/>
    <cellStyle name="Heading 2 24" xfId="971"/>
    <cellStyle name="Heading 2 25" xfId="972"/>
    <cellStyle name="Heading 2 26" xfId="973"/>
    <cellStyle name="Heading 2 3" xfId="974"/>
    <cellStyle name="Heading 2 4" xfId="975"/>
    <cellStyle name="Heading 2 5" xfId="976"/>
    <cellStyle name="Heading 2 6" xfId="977"/>
    <cellStyle name="Heading 2 7" xfId="978"/>
    <cellStyle name="Heading 2 8" xfId="979"/>
    <cellStyle name="Heading 2 9" xfId="980"/>
    <cellStyle name="Heading 2 9 2" xfId="981"/>
    <cellStyle name="Heading 3 10" xfId="982"/>
    <cellStyle name="Heading 3 10 2" xfId="983"/>
    <cellStyle name="Heading 3 11" xfId="984"/>
    <cellStyle name="Heading 3 12" xfId="985"/>
    <cellStyle name="Heading 3 13" xfId="986"/>
    <cellStyle name="Heading 3 14" xfId="987"/>
    <cellStyle name="Heading 3 15" xfId="988"/>
    <cellStyle name="Heading 3 16" xfId="989"/>
    <cellStyle name="Heading 3 17" xfId="990"/>
    <cellStyle name="Heading 3 18" xfId="991"/>
    <cellStyle name="Heading 3 19" xfId="992"/>
    <cellStyle name="Heading 3 2" xfId="993"/>
    <cellStyle name="Heading 3 2 2" xfId="994"/>
    <cellStyle name="Heading 3 2 3" xfId="995"/>
    <cellStyle name="Heading 3 20" xfId="996"/>
    <cellStyle name="Heading 3 21" xfId="997"/>
    <cellStyle name="Heading 3 22" xfId="998"/>
    <cellStyle name="Heading 3 23" xfId="999"/>
    <cellStyle name="Heading 3 24" xfId="1000"/>
    <cellStyle name="Heading 3 25" xfId="1001"/>
    <cellStyle name="Heading 3 26" xfId="1002"/>
    <cellStyle name="Heading 3 3" xfId="1003"/>
    <cellStyle name="Heading 3 4" xfId="1004"/>
    <cellStyle name="Heading 3 5" xfId="1005"/>
    <cellStyle name="Heading 3 6" xfId="1006"/>
    <cellStyle name="Heading 3 7" xfId="1007"/>
    <cellStyle name="Heading 3 8" xfId="1008"/>
    <cellStyle name="Heading 3 9" xfId="1009"/>
    <cellStyle name="Heading 3 9 2" xfId="1010"/>
    <cellStyle name="Heading 4 10" xfId="1011"/>
    <cellStyle name="Heading 4 10 2" xfId="1012"/>
    <cellStyle name="Heading 4 11" xfId="1013"/>
    <cellStyle name="Heading 4 12" xfId="1014"/>
    <cellStyle name="Heading 4 13" xfId="1015"/>
    <cellStyle name="Heading 4 14" xfId="1016"/>
    <cellStyle name="Heading 4 15" xfId="1017"/>
    <cellStyle name="Heading 4 16" xfId="1018"/>
    <cellStyle name="Heading 4 17" xfId="1019"/>
    <cellStyle name="Heading 4 18" xfId="1020"/>
    <cellStyle name="Heading 4 19" xfId="1021"/>
    <cellStyle name="Heading 4 2" xfId="1022"/>
    <cellStyle name="Heading 4 2 2" xfId="1023"/>
    <cellStyle name="Heading 4 2 3" xfId="1024"/>
    <cellStyle name="Heading 4 20" xfId="1025"/>
    <cellStyle name="Heading 4 21" xfId="1026"/>
    <cellStyle name="Heading 4 22" xfId="1027"/>
    <cellStyle name="Heading 4 23" xfId="1028"/>
    <cellStyle name="Heading 4 24" xfId="1029"/>
    <cellStyle name="Heading 4 25" xfId="1030"/>
    <cellStyle name="Heading 4 26" xfId="1031"/>
    <cellStyle name="Heading 4 3" xfId="1032"/>
    <cellStyle name="Heading 4 4" xfId="1033"/>
    <cellStyle name="Heading 4 5" xfId="1034"/>
    <cellStyle name="Heading 4 6" xfId="1035"/>
    <cellStyle name="Heading 4 7" xfId="1036"/>
    <cellStyle name="Heading 4 8" xfId="1037"/>
    <cellStyle name="Heading 4 9" xfId="1038"/>
    <cellStyle name="Heading 4 9 2" xfId="1039"/>
    <cellStyle name="Input 10" xfId="1040"/>
    <cellStyle name="Input 10 2" xfId="1041"/>
    <cellStyle name="Input 11" xfId="1042"/>
    <cellStyle name="Input 12" xfId="1043"/>
    <cellStyle name="Input 13" xfId="1044"/>
    <cellStyle name="Input 14" xfId="1045"/>
    <cellStyle name="Input 15" xfId="1046"/>
    <cellStyle name="Input 16" xfId="1047"/>
    <cellStyle name="Input 17" xfId="1048"/>
    <cellStyle name="Input 18" xfId="1049"/>
    <cellStyle name="Input 19" xfId="1050"/>
    <cellStyle name="input 2" xfId="1051"/>
    <cellStyle name="Input 2 2" xfId="1052"/>
    <cellStyle name="Input 2 3" xfId="1053"/>
    <cellStyle name="Input 20" xfId="1054"/>
    <cellStyle name="Input 21" xfId="1055"/>
    <cellStyle name="Input 22" xfId="1056"/>
    <cellStyle name="Input 23" xfId="1057"/>
    <cellStyle name="Input 24" xfId="1058"/>
    <cellStyle name="Input 25" xfId="1059"/>
    <cellStyle name="Input 26" xfId="1060"/>
    <cellStyle name="Input 3" xfId="1061"/>
    <cellStyle name="Input 4" xfId="1062"/>
    <cellStyle name="Input 5" xfId="1063"/>
    <cellStyle name="Input 6" xfId="1064"/>
    <cellStyle name="Input 7" xfId="1065"/>
    <cellStyle name="Input 8" xfId="1066"/>
    <cellStyle name="Input 9" xfId="1067"/>
    <cellStyle name="Input 9 2" xfId="1068"/>
    <cellStyle name="input(0)" xfId="1069"/>
    <cellStyle name="Input(2)" xfId="1070"/>
    <cellStyle name="Linked Cell 10" xfId="1071"/>
    <cellStyle name="Linked Cell 10 2" xfId="1072"/>
    <cellStyle name="Linked Cell 11" xfId="1073"/>
    <cellStyle name="Linked Cell 12" xfId="1074"/>
    <cellStyle name="Linked Cell 13" xfId="1075"/>
    <cellStyle name="Linked Cell 14" xfId="1076"/>
    <cellStyle name="Linked Cell 15" xfId="1077"/>
    <cellStyle name="Linked Cell 16" xfId="1078"/>
    <cellStyle name="Linked Cell 17" xfId="1079"/>
    <cellStyle name="Linked Cell 18" xfId="1080"/>
    <cellStyle name="Linked Cell 19" xfId="1081"/>
    <cellStyle name="Linked Cell 2" xfId="1082"/>
    <cellStyle name="Linked Cell 2 2" xfId="1083"/>
    <cellStyle name="Linked Cell 2 3" xfId="1084"/>
    <cellStyle name="Linked Cell 20" xfId="1085"/>
    <cellStyle name="Linked Cell 21" xfId="1086"/>
    <cellStyle name="Linked Cell 22" xfId="1087"/>
    <cellStyle name="Linked Cell 23" xfId="1088"/>
    <cellStyle name="Linked Cell 24" xfId="1089"/>
    <cellStyle name="Linked Cell 25" xfId="1090"/>
    <cellStyle name="Linked Cell 26" xfId="1091"/>
    <cellStyle name="Linked Cell 3" xfId="1092"/>
    <cellStyle name="Linked Cell 4" xfId="1093"/>
    <cellStyle name="Linked Cell 5" xfId="1094"/>
    <cellStyle name="Linked Cell 6" xfId="1095"/>
    <cellStyle name="Linked Cell 7" xfId="1096"/>
    <cellStyle name="Linked Cell 8" xfId="1097"/>
    <cellStyle name="Linked Cell 9" xfId="1098"/>
    <cellStyle name="Linked Cell 9 2" xfId="1099"/>
    <cellStyle name="Neutral 10" xfId="1100"/>
    <cellStyle name="Neutral 10 2" xfId="1101"/>
    <cellStyle name="Neutral 11" xfId="1102"/>
    <cellStyle name="Neutral 12" xfId="1103"/>
    <cellStyle name="Neutral 13" xfId="1104"/>
    <cellStyle name="Neutral 14" xfId="1105"/>
    <cellStyle name="Neutral 15" xfId="1106"/>
    <cellStyle name="Neutral 16" xfId="1107"/>
    <cellStyle name="Neutral 17" xfId="1108"/>
    <cellStyle name="Neutral 18" xfId="1109"/>
    <cellStyle name="Neutral 19" xfId="1110"/>
    <cellStyle name="Neutral 2" xfId="1111"/>
    <cellStyle name="Neutral 2 2" xfId="1112"/>
    <cellStyle name="Neutral 2 3" xfId="1113"/>
    <cellStyle name="Neutral 20" xfId="1114"/>
    <cellStyle name="Neutral 21" xfId="1115"/>
    <cellStyle name="Neutral 22" xfId="1116"/>
    <cellStyle name="Neutral 23" xfId="1117"/>
    <cellStyle name="Neutral 24" xfId="1118"/>
    <cellStyle name="Neutral 25" xfId="1119"/>
    <cellStyle name="Neutral 26" xfId="1120"/>
    <cellStyle name="Neutral 3" xfId="1121"/>
    <cellStyle name="Neutral 4" xfId="1122"/>
    <cellStyle name="Neutral 5" xfId="1123"/>
    <cellStyle name="Neutral 6" xfId="1124"/>
    <cellStyle name="Neutral 7" xfId="1125"/>
    <cellStyle name="Neutral 8" xfId="1126"/>
    <cellStyle name="Neutral 9" xfId="1127"/>
    <cellStyle name="Neutral 9 2" xfId="1128"/>
    <cellStyle name="New_normal" xfId="1129"/>
    <cellStyle name="Normal" xfId="0" builtinId="0"/>
    <cellStyle name="Normal - Style1" xfId="1130"/>
    <cellStyle name="Normal - Style2" xfId="1131"/>
    <cellStyle name="Normal - Style3" xfId="1132"/>
    <cellStyle name="Normal - Style4" xfId="1133"/>
    <cellStyle name="Normal - Style5" xfId="1134"/>
    <cellStyle name="Normal 10" xfId="1135"/>
    <cellStyle name="Normal 10 2" xfId="1136"/>
    <cellStyle name="Normal 10 2 2" xfId="1137"/>
    <cellStyle name="Normal 10 3" xfId="1138"/>
    <cellStyle name="Normal 11" xfId="1139"/>
    <cellStyle name="Normal 11 2" xfId="1140"/>
    <cellStyle name="Normal 11 3" xfId="1141"/>
    <cellStyle name="Normal 11 4" xfId="1142"/>
    <cellStyle name="Normal 12" xfId="1143"/>
    <cellStyle name="Normal 12 2" xfId="1144"/>
    <cellStyle name="Normal 12 3" xfId="1145"/>
    <cellStyle name="Normal 12 4" xfId="1146"/>
    <cellStyle name="Normal 12 5" xfId="1147"/>
    <cellStyle name="Normal 13" xfId="1148"/>
    <cellStyle name="Normal 13 2" xfId="1149"/>
    <cellStyle name="Normal 13 3" xfId="1150"/>
    <cellStyle name="Normal 13 4" xfId="1151"/>
    <cellStyle name="Normal 13 5" xfId="1152"/>
    <cellStyle name="Normal 14" xfId="1153"/>
    <cellStyle name="Normal 14 2" xfId="1154"/>
    <cellStyle name="Normal 14 3" xfId="1155"/>
    <cellStyle name="Normal 15" xfId="1156"/>
    <cellStyle name="Normal 15 2" xfId="1157"/>
    <cellStyle name="Normal 16" xfId="1158"/>
    <cellStyle name="Normal 16 2" xfId="1159"/>
    <cellStyle name="Normal 17" xfId="1160"/>
    <cellStyle name="Normal 17 2" xfId="1161"/>
    <cellStyle name="Normal 18" xfId="1162"/>
    <cellStyle name="Normal 18 2" xfId="1163"/>
    <cellStyle name="Normal 19" xfId="1164"/>
    <cellStyle name="Normal 2" xfId="3"/>
    <cellStyle name="Normal 2 10" xfId="1165"/>
    <cellStyle name="Normal 2 11" xfId="1166"/>
    <cellStyle name="Normal 2 12" xfId="1167"/>
    <cellStyle name="Normal 2 13" xfId="1168"/>
    <cellStyle name="Normal 2 14" xfId="1169"/>
    <cellStyle name="Normal 2 15" xfId="1170"/>
    <cellStyle name="Normal 2 16" xfId="1171"/>
    <cellStyle name="Normal 2 17" xfId="1172"/>
    <cellStyle name="Normal 2 18" xfId="1173"/>
    <cellStyle name="Normal 2 19" xfId="1174"/>
    <cellStyle name="Normal 2 2" xfId="1175"/>
    <cellStyle name="Normal 2 2 2" xfId="1176"/>
    <cellStyle name="Normal 2 2 2 2" xfId="1177"/>
    <cellStyle name="Normal 2 2 2 3" xfId="1178"/>
    <cellStyle name="Normal 2 2 2 4" xfId="1179"/>
    <cellStyle name="Normal 2 2 3" xfId="1180"/>
    <cellStyle name="Normal 2 2 3 2" xfId="1181"/>
    <cellStyle name="Normal 2 2 4" xfId="1182"/>
    <cellStyle name="Normal 2 2 5" xfId="1183"/>
    <cellStyle name="Normal 2 2 6" xfId="1184"/>
    <cellStyle name="Normal 2 2 7" xfId="1185"/>
    <cellStyle name="Normal 2 2 8" xfId="1186"/>
    <cellStyle name="Normal 2 3" xfId="1187"/>
    <cellStyle name="Normal 2 3 2" xfId="1188"/>
    <cellStyle name="Normal 2 3 3" xfId="1189"/>
    <cellStyle name="Normal 2 3 4" xfId="1190"/>
    <cellStyle name="Normal 2 3 5" xfId="1191"/>
    <cellStyle name="Normal 2 3 6" xfId="1192"/>
    <cellStyle name="Normal 2 3 7" xfId="1193"/>
    <cellStyle name="Normal 2 4" xfId="1194"/>
    <cellStyle name="Normal 2 4 2" xfId="1195"/>
    <cellStyle name="Normal 2 5" xfId="1196"/>
    <cellStyle name="Normal 2 5 2" xfId="1197"/>
    <cellStyle name="Normal 2 5 3" xfId="1198"/>
    <cellStyle name="Normal 2 5 4" xfId="1199"/>
    <cellStyle name="Normal 2 5 5" xfId="1200"/>
    <cellStyle name="Normal 2 5 6" xfId="1201"/>
    <cellStyle name="Normal 2 6" xfId="1202"/>
    <cellStyle name="Normal 2 6 2" xfId="1203"/>
    <cellStyle name="Normal 2 7" xfId="1204"/>
    <cellStyle name="Normal 2 8" xfId="1205"/>
    <cellStyle name="Normal 2 9" xfId="1206"/>
    <cellStyle name="Normal 20" xfId="1207"/>
    <cellStyle name="Normal 21" xfId="1208"/>
    <cellStyle name="Normal 22" xfId="1209"/>
    <cellStyle name="Normal 23" xfId="1210"/>
    <cellStyle name="Normal 24" xfId="1211"/>
    <cellStyle name="Normal 25" xfId="1212"/>
    <cellStyle name="Normal 26" xfId="1213"/>
    <cellStyle name="Normal 27" xfId="1214"/>
    <cellStyle name="Normal 28" xfId="1215"/>
    <cellStyle name="Normal 29" xfId="1216"/>
    <cellStyle name="Normal 3" xfId="1217"/>
    <cellStyle name="Normal 3 2" xfId="1218"/>
    <cellStyle name="Normal 3 2 2" xfId="1219"/>
    <cellStyle name="Normal 3 3" xfId="1220"/>
    <cellStyle name="Normal 3 4" xfId="1221"/>
    <cellStyle name="Normal 3 5" xfId="1222"/>
    <cellStyle name="Normal 3 6" xfId="1223"/>
    <cellStyle name="Normal 3 7" xfId="1224"/>
    <cellStyle name="Normal 3 8" xfId="1225"/>
    <cellStyle name="Normal 30" xfId="1226"/>
    <cellStyle name="Normal 31" xfId="1227"/>
    <cellStyle name="Normal 32" xfId="1228"/>
    <cellStyle name="Normal 33" xfId="1229"/>
    <cellStyle name="Normal 33 2" xfId="1230"/>
    <cellStyle name="Normal 34" xfId="1231"/>
    <cellStyle name="Normal 34 2" xfId="1232"/>
    <cellStyle name="Normal 35" xfId="1233"/>
    <cellStyle name="Normal 35 2" xfId="1234"/>
    <cellStyle name="Normal 36" xfId="1235"/>
    <cellStyle name="Normal 36 2" xfId="1236"/>
    <cellStyle name="Normal 37" xfId="1237"/>
    <cellStyle name="Normal 37 2" xfId="1238"/>
    <cellStyle name="Normal 38" xfId="1239"/>
    <cellStyle name="Normal 38 2" xfId="1240"/>
    <cellStyle name="Normal 39" xfId="1241"/>
    <cellStyle name="Normal 4" xfId="4"/>
    <cellStyle name="Normal 4 10" xfId="1242"/>
    <cellStyle name="Normal 4 11" xfId="1243"/>
    <cellStyle name="Normal 4 12" xfId="1244"/>
    <cellStyle name="Normal 4 12 2" xfId="1245"/>
    <cellStyle name="Normal 4 12 2 2" xfId="1246"/>
    <cellStyle name="Normal 4 12 2 3" xfId="1247"/>
    <cellStyle name="Normal 4 12 2 4" xfId="1248"/>
    <cellStyle name="Normal 4 12 2 5" xfId="1249"/>
    <cellStyle name="Normal 4 12 3" xfId="1250"/>
    <cellStyle name="Normal 4 12 4" xfId="1251"/>
    <cellStyle name="Normal 4 12 5" xfId="1252"/>
    <cellStyle name="Normal 4 13" xfId="1253"/>
    <cellStyle name="Normal 4 13 2" xfId="1254"/>
    <cellStyle name="Normal 4 13 3" xfId="1255"/>
    <cellStyle name="Normal 4 13 4" xfId="1256"/>
    <cellStyle name="Normal 4 13 5" xfId="1257"/>
    <cellStyle name="Normal 4 14" xfId="1258"/>
    <cellStyle name="Normal 4 15" xfId="1259"/>
    <cellStyle name="Normal 4 16" xfId="1260"/>
    <cellStyle name="Normal 4 17" xfId="1261"/>
    <cellStyle name="Normal 4 18" xfId="1262"/>
    <cellStyle name="Normal 4 19" xfId="1263"/>
    <cellStyle name="Normal 4 2" xfId="1264"/>
    <cellStyle name="Normal 4 2 2" xfId="1265"/>
    <cellStyle name="Normal 4 2 2 2" xfId="1266"/>
    <cellStyle name="Normal 4 2 2 3" xfId="1267"/>
    <cellStyle name="Normal 4 2 2 4" xfId="1268"/>
    <cellStyle name="Normal 4 2 3" xfId="1269"/>
    <cellStyle name="Normal 4 2 3 2" xfId="1270"/>
    <cellStyle name="Normal 4 2 3 3" xfId="1271"/>
    <cellStyle name="Normal 4 2 3 4" xfId="1272"/>
    <cellStyle name="Normal 4 2 4" xfId="1273"/>
    <cellStyle name="Normal 4 2 5" xfId="1274"/>
    <cellStyle name="Normal 4 2 6" xfId="1275"/>
    <cellStyle name="Normal 4 2 7" xfId="1276"/>
    <cellStyle name="Normal 4 20" xfId="1277"/>
    <cellStyle name="Normal 4 21" xfId="1278"/>
    <cellStyle name="Normal 4 22" xfId="1279"/>
    <cellStyle name="Normal 4 23" xfId="1280"/>
    <cellStyle name="Normal 4 24" xfId="1281"/>
    <cellStyle name="Normal 4 25" xfId="1282"/>
    <cellStyle name="Normal 4 26" xfId="1283"/>
    <cellStyle name="Normal 4 3" xfId="1284"/>
    <cellStyle name="Normal 4 3 10" xfId="1285"/>
    <cellStyle name="Normal 4 3 2" xfId="1286"/>
    <cellStyle name="Normal 4 3 2 2" xfId="1287"/>
    <cellStyle name="Normal 4 3 2 2 2" xfId="1288"/>
    <cellStyle name="Normal 4 3 2 2 2 2" xfId="1289"/>
    <cellStyle name="Normal 4 3 2 2 2 3" xfId="1290"/>
    <cellStyle name="Normal 4 3 2 2 2 4" xfId="1291"/>
    <cellStyle name="Normal 4 3 2 2 2 5" xfId="1292"/>
    <cellStyle name="Normal 4 3 2 2 3" xfId="1293"/>
    <cellStyle name="Normal 4 3 2 2 4" xfId="1294"/>
    <cellStyle name="Normal 4 3 2 2 5" xfId="1295"/>
    <cellStyle name="Normal 4 3 2 3" xfId="1296"/>
    <cellStyle name="Normal 4 3 2 3 2" xfId="1297"/>
    <cellStyle name="Normal 4 3 2 3 3" xfId="1298"/>
    <cellStyle name="Normal 4 3 2 3 4" xfId="1299"/>
    <cellStyle name="Normal 4 3 2 4" xfId="1300"/>
    <cellStyle name="Normal 4 3 2 5" xfId="1301"/>
    <cellStyle name="Normal 4 3 2 6" xfId="1302"/>
    <cellStyle name="Normal 4 3 2 7" xfId="1303"/>
    <cellStyle name="Normal 4 3 3" xfId="1304"/>
    <cellStyle name="Normal 4 3 3 2" xfId="1305"/>
    <cellStyle name="Normal 4 3 3 3" xfId="1306"/>
    <cellStyle name="Normal 4 3 3 4" xfId="1307"/>
    <cellStyle name="Normal 4 3 4" xfId="1308"/>
    <cellStyle name="Normal 4 3 4 2" xfId="1309"/>
    <cellStyle name="Normal 4 3 4 3" xfId="1310"/>
    <cellStyle name="Normal 4 3 4 4" xfId="1311"/>
    <cellStyle name="Normal 4 3 5" xfId="1312"/>
    <cellStyle name="Normal 4 3 5 2" xfId="1313"/>
    <cellStyle name="Normal 4 3 5 3" xfId="1314"/>
    <cellStyle name="Normal 4 3 5 4" xfId="1315"/>
    <cellStyle name="Normal 4 3 6" xfId="1316"/>
    <cellStyle name="Normal 4 3 6 2" xfId="1317"/>
    <cellStyle name="Normal 4 3 6 2 2" xfId="1318"/>
    <cellStyle name="Normal 4 3 6 2 3" xfId="1319"/>
    <cellStyle name="Normal 4 3 6 2 4" xfId="1320"/>
    <cellStyle name="Normal 4 3 6 2 5" xfId="1321"/>
    <cellStyle name="Normal 4 3 6 3" xfId="1322"/>
    <cellStyle name="Normal 4 3 6 4" xfId="1323"/>
    <cellStyle name="Normal 4 3 6 5" xfId="1324"/>
    <cellStyle name="Normal 4 3 7" xfId="1325"/>
    <cellStyle name="Normal 4 3 8" xfId="1326"/>
    <cellStyle name="Normal 4 3 9" xfId="1327"/>
    <cellStyle name="Normal 4 4" xfId="1328"/>
    <cellStyle name="Normal 4 4 2" xfId="1329"/>
    <cellStyle name="Normal 4 4 2 2" xfId="1330"/>
    <cellStyle name="Normal 4 4 2 3" xfId="1331"/>
    <cellStyle name="Normal 4 4 2 4" xfId="1332"/>
    <cellStyle name="Normal 4 4 3" xfId="1333"/>
    <cellStyle name="Normal 4 4 3 2" xfId="1334"/>
    <cellStyle name="Normal 4 4 3 3" xfId="1335"/>
    <cellStyle name="Normal 4 4 3 4" xfId="1336"/>
    <cellStyle name="Normal 4 4 4" xfId="1337"/>
    <cellStyle name="Normal 4 4 5" xfId="1338"/>
    <cellStyle name="Normal 4 4 6" xfId="1339"/>
    <cellStyle name="Normal 4 4 7" xfId="1340"/>
    <cellStyle name="Normal 4 5" xfId="1341"/>
    <cellStyle name="Normal 4 5 2" xfId="1342"/>
    <cellStyle name="Normal 4 5 2 2" xfId="1343"/>
    <cellStyle name="Normal 4 5 2 3" xfId="1344"/>
    <cellStyle name="Normal 4 5 2 4" xfId="1345"/>
    <cellStyle name="Normal 4 5 3" xfId="1346"/>
    <cellStyle name="Normal 4 5 3 2" xfId="1347"/>
    <cellStyle name="Normal 4 5 3 3" xfId="1348"/>
    <cellStyle name="Normal 4 5 3 4" xfId="1349"/>
    <cellStyle name="Normal 4 5 4" xfId="1350"/>
    <cellStyle name="Normal 4 5 5" xfId="1351"/>
    <cellStyle name="Normal 4 5 6" xfId="1352"/>
    <cellStyle name="Normal 4 5 7" xfId="1353"/>
    <cellStyle name="Normal 4 6" xfId="1354"/>
    <cellStyle name="Normal 4 6 2" xfId="1355"/>
    <cellStyle name="Normal 4 6 2 2" xfId="1356"/>
    <cellStyle name="Normal 4 6 2 3" xfId="1357"/>
    <cellStyle name="Normal 4 6 2 4" xfId="1358"/>
    <cellStyle name="Normal 4 6 3" xfId="1359"/>
    <cellStyle name="Normal 4 6 3 2" xfId="1360"/>
    <cellStyle name="Normal 4 6 3 3" xfId="1361"/>
    <cellStyle name="Normal 4 6 3 4" xfId="1362"/>
    <cellStyle name="Normal 4 6 4" xfId="1363"/>
    <cellStyle name="Normal 4 6 5" xfId="1364"/>
    <cellStyle name="Normal 4 6 6" xfId="1365"/>
    <cellStyle name="Normal 4 6 7" xfId="1366"/>
    <cellStyle name="Normal 4 7" xfId="1367"/>
    <cellStyle name="Normal 4 7 2" xfId="1368"/>
    <cellStyle name="Normal 4 7 2 2" xfId="1369"/>
    <cellStyle name="Normal 4 7 2 3" xfId="1370"/>
    <cellStyle name="Normal 4 7 2 4" xfId="1371"/>
    <cellStyle name="Normal 4 7 3" xfId="1372"/>
    <cellStyle name="Normal 4 7 3 2" xfId="1373"/>
    <cellStyle name="Normal 4 7 3 3" xfId="1374"/>
    <cellStyle name="Normal 4 7 3 4" xfId="1375"/>
    <cellStyle name="Normal 4 7 4" xfId="1376"/>
    <cellStyle name="Normal 4 7 5" xfId="1377"/>
    <cellStyle name="Normal 4 7 6" xfId="1378"/>
    <cellStyle name="Normal 4 7 7" xfId="1379"/>
    <cellStyle name="Normal 4 8" xfId="1380"/>
    <cellStyle name="Normal 4 8 2" xfId="1381"/>
    <cellStyle name="Normal 4 8 2 2" xfId="1382"/>
    <cellStyle name="Normal 4 8 2 3" xfId="1383"/>
    <cellStyle name="Normal 4 8 2 4" xfId="1384"/>
    <cellStyle name="Normal 4 8 3" xfId="1385"/>
    <cellStyle name="Normal 4 8 3 2" xfId="1386"/>
    <cellStyle name="Normal 4 8 3 3" xfId="1387"/>
    <cellStyle name="Normal 4 8 3 4" xfId="1388"/>
    <cellStyle name="Normal 4 8 4" xfId="1389"/>
    <cellStyle name="Normal 4 8 5" xfId="1390"/>
    <cellStyle name="Normal 4 8 6" xfId="1391"/>
    <cellStyle name="Normal 4 8 7" xfId="1392"/>
    <cellStyle name="Normal 4 9" xfId="1393"/>
    <cellStyle name="Normal 4 9 2" xfId="1394"/>
    <cellStyle name="Normal 4 9 2 2" xfId="1395"/>
    <cellStyle name="Normal 4 9 2 2 2" xfId="1396"/>
    <cellStyle name="Normal 4 9 2 2 3" xfId="1397"/>
    <cellStyle name="Normal 4 9 2 2 4" xfId="1398"/>
    <cellStyle name="Normal 4 9 2 2 5" xfId="1399"/>
    <cellStyle name="Normal 4 9 2 3" xfId="1400"/>
    <cellStyle name="Normal 4 9 2 4" xfId="1401"/>
    <cellStyle name="Normal 4 9 2 5" xfId="1402"/>
    <cellStyle name="Normal 4 9 3" xfId="1403"/>
    <cellStyle name="Normal 4 9 4" xfId="1404"/>
    <cellStyle name="Normal 4 9 5" xfId="1405"/>
    <cellStyle name="Normal 4 9 6" xfId="1406"/>
    <cellStyle name="Normal 4 9 7" xfId="1407"/>
    <cellStyle name="Normal 40" xfId="1408"/>
    <cellStyle name="Normal 41" xfId="1409"/>
    <cellStyle name="Normal 42" xfId="1410"/>
    <cellStyle name="Normal 43" xfId="1411"/>
    <cellStyle name="Normal 44" xfId="1412"/>
    <cellStyle name="Normal 45" xfId="1413"/>
    <cellStyle name="Normal 46" xfId="1414"/>
    <cellStyle name="Normal 47" xfId="1415"/>
    <cellStyle name="Normal 48" xfId="1622"/>
    <cellStyle name="Normal 49" xfId="1623"/>
    <cellStyle name="Normal 5" xfId="1416"/>
    <cellStyle name="Normal 5 2" xfId="1417"/>
    <cellStyle name="Normal 5 3" xfId="1418"/>
    <cellStyle name="Normal 5 4" xfId="1419"/>
    <cellStyle name="Normal 5 5" xfId="1420"/>
    <cellStyle name="Normal 5 6" xfId="1421"/>
    <cellStyle name="Normal 5 7" xfId="1422"/>
    <cellStyle name="Normal 5 8" xfId="1423"/>
    <cellStyle name="Normal 50" xfId="1626"/>
    <cellStyle name="Normal 51" xfId="1631"/>
    <cellStyle name="Normal 6" xfId="1424"/>
    <cellStyle name="Normal 6 2" xfId="1425"/>
    <cellStyle name="Normal 6 3" xfId="1426"/>
    <cellStyle name="Normal 6 4" xfId="1427"/>
    <cellStyle name="Normal 7" xfId="1428"/>
    <cellStyle name="Normal 7 2" xfId="1429"/>
    <cellStyle name="Normal 7 3" xfId="1430"/>
    <cellStyle name="Normal 8" xfId="1431"/>
    <cellStyle name="Normal 8 2" xfId="1432"/>
    <cellStyle name="Normal 8 3" xfId="1433"/>
    <cellStyle name="Normal 9" xfId="1434"/>
    <cellStyle name="Normal 9 2" xfId="1435"/>
    <cellStyle name="Normal 9 2 2" xfId="1436"/>
    <cellStyle name="Normal 9 3" xfId="1437"/>
    <cellStyle name="Note 10" xfId="1438"/>
    <cellStyle name="Note 10 2" xfId="1439"/>
    <cellStyle name="Note 11" xfId="1440"/>
    <cellStyle name="Note 12" xfId="1441"/>
    <cellStyle name="Note 13" xfId="1442"/>
    <cellStyle name="Note 14" xfId="1443"/>
    <cellStyle name="Note 15" xfId="1444"/>
    <cellStyle name="Note 16" xfId="1445"/>
    <cellStyle name="Note 17" xfId="1446"/>
    <cellStyle name="Note 18" xfId="1447"/>
    <cellStyle name="Note 19" xfId="1448"/>
    <cellStyle name="Note 2" xfId="1449"/>
    <cellStyle name="Note 2 2" xfId="1450"/>
    <cellStyle name="Note 2 3" xfId="1451"/>
    <cellStyle name="Note 20" xfId="1452"/>
    <cellStyle name="Note 21" xfId="1453"/>
    <cellStyle name="Note 22" xfId="1454"/>
    <cellStyle name="Note 23" xfId="1455"/>
    <cellStyle name="Note 24" xfId="1456"/>
    <cellStyle name="Note 25" xfId="1457"/>
    <cellStyle name="Note 26" xfId="1458"/>
    <cellStyle name="Note 27" xfId="1459"/>
    <cellStyle name="Note 3" xfId="1460"/>
    <cellStyle name="Note 4" xfId="1461"/>
    <cellStyle name="Note 5" xfId="1462"/>
    <cellStyle name="Note 6" xfId="1463"/>
    <cellStyle name="Note 7" xfId="1464"/>
    <cellStyle name="Note 8" xfId="1465"/>
    <cellStyle name="Note 9" xfId="1466"/>
    <cellStyle name="Note 9 2" xfId="1467"/>
    <cellStyle name="Notes" xfId="1468"/>
    <cellStyle name="Output 10" xfId="1469"/>
    <cellStyle name="Output 10 2" xfId="1470"/>
    <cellStyle name="Output 11" xfId="1471"/>
    <cellStyle name="Output 12" xfId="1472"/>
    <cellStyle name="Output 13" xfId="1473"/>
    <cellStyle name="Output 14" xfId="1474"/>
    <cellStyle name="Output 15" xfId="1475"/>
    <cellStyle name="Output 16" xfId="1476"/>
    <cellStyle name="Output 17" xfId="1477"/>
    <cellStyle name="Output 18" xfId="1478"/>
    <cellStyle name="Output 19" xfId="1479"/>
    <cellStyle name="Output 2" xfId="1480"/>
    <cellStyle name="Output 2 2" xfId="1481"/>
    <cellStyle name="Output 2 3" xfId="1482"/>
    <cellStyle name="Output 20" xfId="1483"/>
    <cellStyle name="Output 21" xfId="1484"/>
    <cellStyle name="Output 22" xfId="1485"/>
    <cellStyle name="Output 23" xfId="1486"/>
    <cellStyle name="Output 24" xfId="1487"/>
    <cellStyle name="Output 25" xfId="1488"/>
    <cellStyle name="Output 26" xfId="1489"/>
    <cellStyle name="Output 3" xfId="1490"/>
    <cellStyle name="Output 4" xfId="1491"/>
    <cellStyle name="Output 5" xfId="1492"/>
    <cellStyle name="Output 6" xfId="1493"/>
    <cellStyle name="Output 7" xfId="1494"/>
    <cellStyle name="Output 8" xfId="1495"/>
    <cellStyle name="Output 9" xfId="1496"/>
    <cellStyle name="Output 9 2" xfId="1497"/>
    <cellStyle name="Percent" xfId="2" builtinId="5"/>
    <cellStyle name="Percent (0)" xfId="1498"/>
    <cellStyle name="Percent 10" xfId="1627"/>
    <cellStyle name="Percent 11" xfId="1629"/>
    <cellStyle name="Percent 12" xfId="1630"/>
    <cellStyle name="Percent 13" xfId="1633"/>
    <cellStyle name="Percent 2" xfId="1499"/>
    <cellStyle name="Percent 2 2" xfId="1500"/>
    <cellStyle name="Percent 3" xfId="1501"/>
    <cellStyle name="Percent 4" xfId="1502"/>
    <cellStyle name="Percent 5" xfId="1503"/>
    <cellStyle name="Percent 6" xfId="1504"/>
    <cellStyle name="Percent 7" xfId="1505"/>
    <cellStyle name="Percent 8" xfId="1506"/>
    <cellStyle name="Percent 9" xfId="1507"/>
    <cellStyle name="Percent(1)" xfId="1508"/>
    <cellStyle name="Percent(2)" xfId="1509"/>
    <cellStyle name="PRM" xfId="1510"/>
    <cellStyle name="PRM 2" xfId="1511"/>
    <cellStyle name="PSChar" xfId="1512"/>
    <cellStyle name="PSChar 2" xfId="1513"/>
    <cellStyle name="PSHeading" xfId="1514"/>
    <cellStyle name="PSHeading 2" xfId="1515"/>
    <cellStyle name="SAPError" xfId="1516"/>
    <cellStyle name="SAPError 2" xfId="1517"/>
    <cellStyle name="SAPKey" xfId="1518"/>
    <cellStyle name="SAPKey 2" xfId="1519"/>
    <cellStyle name="SAPLocked" xfId="1520"/>
    <cellStyle name="SAPLocked 2" xfId="1521"/>
    <cellStyle name="SAPOutput" xfId="1522"/>
    <cellStyle name="SAPOutput 2" xfId="1523"/>
    <cellStyle name="SAPSpace" xfId="1524"/>
    <cellStyle name="SAPSpace 2" xfId="1525"/>
    <cellStyle name="SAPText" xfId="1526"/>
    <cellStyle name="SAPText 2" xfId="1527"/>
    <cellStyle name="SAPUnLocked" xfId="1528"/>
    <cellStyle name="SAPUnLocked 2" xfId="1529"/>
    <cellStyle name="Style 1" xfId="1530"/>
    <cellStyle name="Style 1 2" xfId="1531"/>
    <cellStyle name="Style 1 3" xfId="1532"/>
    <cellStyle name="Tickmark" xfId="1533"/>
    <cellStyle name="Tickmark 2" xfId="1534"/>
    <cellStyle name="Title 10" xfId="1535"/>
    <cellStyle name="Title 10 2" xfId="1536"/>
    <cellStyle name="Title 11" xfId="1537"/>
    <cellStyle name="Title 12" xfId="1538"/>
    <cellStyle name="Title 13" xfId="1539"/>
    <cellStyle name="Title 14" xfId="1540"/>
    <cellStyle name="Title 15" xfId="1541"/>
    <cellStyle name="Title 16" xfId="1542"/>
    <cellStyle name="Title 17" xfId="1543"/>
    <cellStyle name="Title 18" xfId="1544"/>
    <cellStyle name="Title 19" xfId="1545"/>
    <cellStyle name="Title 2" xfId="1546"/>
    <cellStyle name="Title 2 2" xfId="1547"/>
    <cellStyle name="Title 2 3" xfId="1548"/>
    <cellStyle name="Title 20" xfId="1549"/>
    <cellStyle name="Title 21" xfId="1550"/>
    <cellStyle name="Title 22" xfId="1551"/>
    <cellStyle name="Title 23" xfId="1552"/>
    <cellStyle name="Title 24" xfId="1553"/>
    <cellStyle name="Title 25" xfId="1554"/>
    <cellStyle name="Title 26" xfId="1555"/>
    <cellStyle name="Title 3" xfId="1556"/>
    <cellStyle name="Title 4" xfId="1557"/>
    <cellStyle name="Title 5" xfId="1558"/>
    <cellStyle name="Title 6" xfId="1559"/>
    <cellStyle name="Title 7" xfId="1560"/>
    <cellStyle name="Title 8" xfId="1561"/>
    <cellStyle name="Title 9" xfId="1562"/>
    <cellStyle name="Title 9 2" xfId="1563"/>
    <cellStyle name="Total 10" xfId="1564"/>
    <cellStyle name="Total 10 2" xfId="1565"/>
    <cellStyle name="Total 11" xfId="1566"/>
    <cellStyle name="Total 12" xfId="1567"/>
    <cellStyle name="Total 13" xfId="1568"/>
    <cellStyle name="Total 14" xfId="1569"/>
    <cellStyle name="Total 15" xfId="1570"/>
    <cellStyle name="Total 16" xfId="1571"/>
    <cellStyle name="Total 17" xfId="1572"/>
    <cellStyle name="Total 18" xfId="1573"/>
    <cellStyle name="Total 19" xfId="1574"/>
    <cellStyle name="Total 2" xfId="1575"/>
    <cellStyle name="Total 2 2" xfId="1576"/>
    <cellStyle name="Total 2 3" xfId="1577"/>
    <cellStyle name="Total 20" xfId="1578"/>
    <cellStyle name="Total 21" xfId="1579"/>
    <cellStyle name="Total 22" xfId="1580"/>
    <cellStyle name="Total 23" xfId="1581"/>
    <cellStyle name="Total 24" xfId="1582"/>
    <cellStyle name="Total 25" xfId="1583"/>
    <cellStyle name="Total 26" xfId="1584"/>
    <cellStyle name="Total 3" xfId="1585"/>
    <cellStyle name="Total 4" xfId="1586"/>
    <cellStyle name="Total 5" xfId="1587"/>
    <cellStyle name="Total 6" xfId="1588"/>
    <cellStyle name="Total 7" xfId="1589"/>
    <cellStyle name="Total 8" xfId="1590"/>
    <cellStyle name="Total 9" xfId="1591"/>
    <cellStyle name="Total 9 2" xfId="1592"/>
    <cellStyle name="Warning Text 10" xfId="1593"/>
    <cellStyle name="Warning Text 10 2" xfId="1594"/>
    <cellStyle name="Warning Text 11" xfId="1595"/>
    <cellStyle name="Warning Text 12" xfId="1596"/>
    <cellStyle name="Warning Text 13" xfId="1597"/>
    <cellStyle name="Warning Text 14" xfId="1598"/>
    <cellStyle name="Warning Text 15" xfId="1599"/>
    <cellStyle name="Warning Text 16" xfId="1600"/>
    <cellStyle name="Warning Text 17" xfId="1601"/>
    <cellStyle name="Warning Text 18" xfId="1602"/>
    <cellStyle name="Warning Text 19" xfId="1603"/>
    <cellStyle name="Warning Text 2" xfId="1604"/>
    <cellStyle name="Warning Text 2 2" xfId="1605"/>
    <cellStyle name="Warning Text 2 3" xfId="1606"/>
    <cellStyle name="Warning Text 20" xfId="1607"/>
    <cellStyle name="Warning Text 21" xfId="1608"/>
    <cellStyle name="Warning Text 22" xfId="1609"/>
    <cellStyle name="Warning Text 23" xfId="1610"/>
    <cellStyle name="Warning Text 24" xfId="1611"/>
    <cellStyle name="Warning Text 25" xfId="1612"/>
    <cellStyle name="Warning Text 26" xfId="1613"/>
    <cellStyle name="Warning Text 3" xfId="1614"/>
    <cellStyle name="Warning Text 4" xfId="1615"/>
    <cellStyle name="Warning Text 5" xfId="1616"/>
    <cellStyle name="Warning Text 6" xfId="1617"/>
    <cellStyle name="Warning Text 7" xfId="1618"/>
    <cellStyle name="Warning Text 8" xfId="1619"/>
    <cellStyle name="Warning Text 9" xfId="1620"/>
    <cellStyle name="Warning Text 9 2" xfId="16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495935</xdr:colOff>
      <xdr:row>0</xdr:row>
      <xdr:rowOff>95103</xdr:rowOff>
    </xdr:from>
    <xdr:to>
      <xdr:col>20</xdr:col>
      <xdr:colOff>631359</xdr:colOff>
      <xdr:row>4</xdr:row>
      <xdr:rowOff>20608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6060" y="95103"/>
          <a:ext cx="1595924" cy="687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99"/>
  <sheetViews>
    <sheetView showGridLines="0" tabSelected="1" view="pageBreakPreview" zoomScale="90" zoomScaleNormal="100" zoomScaleSheetLayoutView="90" workbookViewId="0">
      <selection activeCell="X57" sqref="X57"/>
    </sheetView>
  </sheetViews>
  <sheetFormatPr defaultColWidth="9.140625" defaultRowHeight="15" customHeight="1"/>
  <cols>
    <col min="1" max="1" width="1.28515625" style="1" customWidth="1"/>
    <col min="2" max="2" width="27" style="1" customWidth="1"/>
    <col min="3" max="3" width="24.140625" style="1" customWidth="1"/>
    <col min="4" max="4" width="11.140625" style="1" customWidth="1"/>
    <col min="5" max="21" width="11" style="1" customWidth="1"/>
    <col min="22" max="16384" width="9.140625" style="1"/>
  </cols>
  <sheetData>
    <row r="2" spans="2:21" ht="15" customHeight="1">
      <c r="B2" s="124" t="s">
        <v>95</v>
      </c>
      <c r="C2" s="124"/>
      <c r="D2" s="81"/>
    </row>
    <row r="3" spans="2:21" ht="15" customHeight="1">
      <c r="B3" s="124"/>
      <c r="C3" s="124"/>
      <c r="D3" s="81"/>
    </row>
    <row r="4" spans="2:21" ht="15" customHeight="1">
      <c r="B4" s="124"/>
      <c r="C4" s="124"/>
      <c r="D4" s="81"/>
    </row>
    <row r="6" spans="2:21" ht="15" customHeight="1">
      <c r="B6" s="86" t="s">
        <v>0</v>
      </c>
      <c r="C6" s="87"/>
      <c r="D6" s="4" t="s">
        <v>96</v>
      </c>
      <c r="E6" s="4" t="s">
        <v>1</v>
      </c>
      <c r="F6" s="4" t="s">
        <v>2</v>
      </c>
      <c r="G6" s="4" t="s">
        <v>3</v>
      </c>
      <c r="H6" s="4" t="s">
        <v>4</v>
      </c>
      <c r="I6" s="4" t="s">
        <v>5</v>
      </c>
      <c r="J6" s="4" t="s">
        <v>6</v>
      </c>
      <c r="K6" s="4" t="s">
        <v>7</v>
      </c>
      <c r="L6" s="4" t="s">
        <v>8</v>
      </c>
      <c r="M6" s="4" t="s">
        <v>9</v>
      </c>
      <c r="N6" s="4" t="s">
        <v>10</v>
      </c>
      <c r="O6" s="4" t="s">
        <v>11</v>
      </c>
      <c r="P6" s="5" t="s">
        <v>12</v>
      </c>
      <c r="Q6" s="5" t="s">
        <v>13</v>
      </c>
      <c r="R6" s="5" t="s">
        <v>14</v>
      </c>
      <c r="S6" s="5" t="s">
        <v>15</v>
      </c>
      <c r="T6" s="5" t="s">
        <v>16</v>
      </c>
      <c r="U6" s="6" t="s">
        <v>17</v>
      </c>
    </row>
    <row r="7" spans="2:21" ht="15" customHeight="1">
      <c r="B7" s="97" t="s">
        <v>18</v>
      </c>
      <c r="C7" s="98"/>
      <c r="D7" s="20">
        <v>3167.43</v>
      </c>
      <c r="E7" s="20">
        <v>3167.87</v>
      </c>
      <c r="F7" s="21">
        <v>3150.44</v>
      </c>
      <c r="G7" s="21">
        <v>3150.44</v>
      </c>
      <c r="H7" s="21">
        <v>3308.1</v>
      </c>
      <c r="I7" s="21">
        <v>3167.08</v>
      </c>
      <c r="J7" s="21">
        <v>3060.34</v>
      </c>
      <c r="K7" s="21">
        <v>2878.45</v>
      </c>
      <c r="L7" s="21">
        <v>2878.45</v>
      </c>
      <c r="M7" s="21">
        <v>3010.46</v>
      </c>
      <c r="N7" s="21">
        <v>2646</v>
      </c>
      <c r="O7" s="21">
        <v>2675.16</v>
      </c>
      <c r="P7" s="21">
        <v>3120</v>
      </c>
      <c r="Q7" s="21">
        <v>3120.44</v>
      </c>
      <c r="R7" s="21">
        <v>3105.85</v>
      </c>
      <c r="S7" s="21">
        <v>3190.04</v>
      </c>
      <c r="T7" s="21">
        <v>3097.63</v>
      </c>
      <c r="U7" s="54">
        <v>2835</v>
      </c>
    </row>
    <row r="8" spans="2:21" ht="15" customHeight="1">
      <c r="B8" s="83" t="s">
        <v>19</v>
      </c>
      <c r="C8" s="99"/>
      <c r="D8" s="22">
        <v>364.79</v>
      </c>
      <c r="E8" s="22">
        <v>361.62</v>
      </c>
      <c r="F8" s="23">
        <v>354.14</v>
      </c>
      <c r="G8" s="23">
        <v>354.14</v>
      </c>
      <c r="H8" s="23">
        <v>375.07</v>
      </c>
      <c r="I8" s="23">
        <v>359.3</v>
      </c>
      <c r="J8" s="23">
        <v>351.4</v>
      </c>
      <c r="K8" s="23">
        <v>332.14</v>
      </c>
      <c r="L8" s="23">
        <v>332.14</v>
      </c>
      <c r="M8" s="23">
        <v>348</v>
      </c>
      <c r="N8" s="23">
        <v>302</v>
      </c>
      <c r="O8" s="23">
        <v>308.23</v>
      </c>
      <c r="P8" s="23">
        <v>361</v>
      </c>
      <c r="Q8" s="23">
        <v>361</v>
      </c>
      <c r="R8" s="23">
        <v>368.45</v>
      </c>
      <c r="S8" s="23">
        <v>377</v>
      </c>
      <c r="T8" s="23">
        <v>365</v>
      </c>
      <c r="U8" s="55">
        <v>337.32</v>
      </c>
    </row>
    <row r="9" spans="2:21" ht="15" customHeight="1">
      <c r="B9" s="90" t="s">
        <v>20</v>
      </c>
      <c r="C9" s="91"/>
      <c r="D9" s="22">
        <v>64</v>
      </c>
      <c r="E9" s="22">
        <v>64</v>
      </c>
      <c r="F9" s="23">
        <v>249</v>
      </c>
      <c r="G9" s="23">
        <v>63</v>
      </c>
      <c r="H9" s="23">
        <v>60</v>
      </c>
      <c r="I9" s="23">
        <v>63</v>
      </c>
      <c r="J9" s="23">
        <v>63</v>
      </c>
      <c r="K9" s="23">
        <v>251</v>
      </c>
      <c r="L9" s="23">
        <v>63</v>
      </c>
      <c r="M9" s="23">
        <v>62</v>
      </c>
      <c r="N9" s="23">
        <v>62</v>
      </c>
      <c r="O9" s="23">
        <v>64</v>
      </c>
      <c r="P9" s="23">
        <v>252</v>
      </c>
      <c r="Q9" s="23">
        <v>62</v>
      </c>
      <c r="R9" s="23">
        <v>62</v>
      </c>
      <c r="S9" s="23">
        <v>64</v>
      </c>
      <c r="T9" s="23">
        <v>64</v>
      </c>
      <c r="U9" s="55">
        <v>252</v>
      </c>
    </row>
    <row r="10" spans="2:21" ht="15" customHeight="1">
      <c r="B10" s="90" t="s">
        <v>21</v>
      </c>
      <c r="C10" s="91"/>
      <c r="D10" s="24">
        <v>0.35</v>
      </c>
      <c r="E10" s="24">
        <v>0.46873575200762002</v>
      </c>
      <c r="F10" s="25">
        <v>0.52364784734228398</v>
      </c>
      <c r="G10" s="25">
        <v>0.55212410270891998</v>
      </c>
      <c r="H10" s="25">
        <v>0.58740965658882904</v>
      </c>
      <c r="I10" s="25">
        <v>0.44537556739242101</v>
      </c>
      <c r="J10" s="25">
        <v>0.507405521204216</v>
      </c>
      <c r="K10" s="25">
        <v>0.53248905628016496</v>
      </c>
      <c r="L10" s="25">
        <v>0.45149962313048198</v>
      </c>
      <c r="M10" s="25">
        <v>0.57267154080111404</v>
      </c>
      <c r="N10" s="25">
        <v>0.478361516627203</v>
      </c>
      <c r="O10" s="25">
        <v>0.61993914407923401</v>
      </c>
      <c r="P10" s="25">
        <v>0.59400041289261496</v>
      </c>
      <c r="Q10" s="25">
        <v>0.51470516616533657</v>
      </c>
      <c r="R10" s="25">
        <v>0.62</v>
      </c>
      <c r="S10" s="25">
        <v>0.62981924105359421</v>
      </c>
      <c r="T10" s="25">
        <v>0.59771954703006691</v>
      </c>
      <c r="U10" s="56">
        <v>0.66</v>
      </c>
    </row>
    <row r="11" spans="2:21" ht="15" customHeight="1">
      <c r="B11" s="90" t="s">
        <v>22</v>
      </c>
      <c r="C11" s="91"/>
      <c r="D11" s="42">
        <v>2.5859999999999999</v>
      </c>
      <c r="E11" s="42">
        <v>3.5682280635937498</v>
      </c>
      <c r="F11" s="43">
        <v>2.8</v>
      </c>
      <c r="G11" s="43">
        <v>2.9643145894285712</v>
      </c>
      <c r="H11" s="43">
        <v>5.3019524191833334</v>
      </c>
      <c r="I11" s="43">
        <v>2.1630272618571431</v>
      </c>
      <c r="J11" s="43">
        <v>1.7586139516825396</v>
      </c>
      <c r="K11" s="43">
        <v>1.6</v>
      </c>
      <c r="L11" s="43">
        <v>2.3350588543968254</v>
      </c>
      <c r="M11" s="43">
        <v>2.0842627396129032</v>
      </c>
      <c r="N11" s="43">
        <v>1.3154614161612903</v>
      </c>
      <c r="O11" s="43">
        <v>1.5392008317499999</v>
      </c>
      <c r="P11" s="43">
        <v>1.464</v>
      </c>
      <c r="Q11" s="43">
        <v>1.113</v>
      </c>
      <c r="R11" s="43">
        <v>1.4722469956774193</v>
      </c>
      <c r="S11" s="43">
        <v>1.5951274047031252</v>
      </c>
      <c r="T11" s="43">
        <v>1.6663649047343752</v>
      </c>
      <c r="U11" s="57">
        <v>1.6870000000000001</v>
      </c>
    </row>
    <row r="12" spans="2:21" ht="15" customHeight="1">
      <c r="B12" s="90" t="s">
        <v>23</v>
      </c>
      <c r="C12" s="91"/>
      <c r="D12" s="42">
        <v>1.002</v>
      </c>
      <c r="E12" s="42">
        <v>1.32879452759851</v>
      </c>
      <c r="F12" s="43">
        <v>1.4809891643626318</v>
      </c>
      <c r="G12" s="43">
        <v>1.6100712751867894</v>
      </c>
      <c r="H12" s="43">
        <v>1.7373916787678336</v>
      </c>
      <c r="I12" s="43">
        <v>1.2348140428401511</v>
      </c>
      <c r="J12" s="43">
        <v>1.3538893041988578</v>
      </c>
      <c r="K12" s="43">
        <v>1.3497648540072282</v>
      </c>
      <c r="L12" s="43">
        <v>1.145384376142085</v>
      </c>
      <c r="M12" s="43">
        <v>1.4843838084880907</v>
      </c>
      <c r="N12" s="43">
        <v>1.1587170898472159</v>
      </c>
      <c r="O12" s="43">
        <v>1.6056172962824045</v>
      </c>
      <c r="P12" s="43">
        <v>1.6220000000000001</v>
      </c>
      <c r="Q12" s="43">
        <v>1.4470000000000001</v>
      </c>
      <c r="R12" s="43">
        <v>1.7068844659043172</v>
      </c>
      <c r="S12" s="43">
        <v>1.7737080533051925</v>
      </c>
      <c r="T12" s="43">
        <v>1.558286088216384</v>
      </c>
      <c r="U12" s="57">
        <v>1.5349999999999999</v>
      </c>
    </row>
    <row r="13" spans="2:21" s="12" customFormat="1" ht="15" customHeight="1">
      <c r="B13" s="88" t="s">
        <v>24</v>
      </c>
      <c r="C13" s="89"/>
      <c r="D13" s="22">
        <v>8.40625</v>
      </c>
      <c r="E13" s="22">
        <v>11.057206449699109</v>
      </c>
      <c r="F13" s="23">
        <v>18.891221972881286</v>
      </c>
      <c r="G13" s="23">
        <v>5.5781729632724604</v>
      </c>
      <c r="H13" s="23">
        <v>15.637128622180734</v>
      </c>
      <c r="I13" s="23">
        <v>19.856615367298094</v>
      </c>
      <c r="J13" s="23">
        <v>23.004583330028094</v>
      </c>
      <c r="K13" s="23">
        <v>29.071939942685312</v>
      </c>
      <c r="L13" s="23">
        <v>15.979958526863015</v>
      </c>
      <c r="M13" s="23">
        <v>23.495115292343467</v>
      </c>
      <c r="N13" s="23">
        <v>27.900638002212492</v>
      </c>
      <c r="O13" s="23">
        <v>48.496606783737093</v>
      </c>
      <c r="P13" s="23">
        <v>37.81</v>
      </c>
      <c r="Q13" s="23">
        <v>41.887456796619752</v>
      </c>
      <c r="R13" s="23">
        <v>40.250943613367234</v>
      </c>
      <c r="S13" s="23">
        <v>44.502068481426051</v>
      </c>
      <c r="T13" s="23">
        <v>24.778583580357598</v>
      </c>
      <c r="U13" s="55">
        <v>20.260000000000002</v>
      </c>
    </row>
    <row r="14" spans="2:21" ht="15" customHeight="1">
      <c r="B14" s="90" t="s">
        <v>26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2"/>
    </row>
    <row r="15" spans="2:21" s="12" customFormat="1" ht="15" customHeight="1">
      <c r="B15" s="88" t="s">
        <v>86</v>
      </c>
      <c r="C15" s="89"/>
      <c r="D15" s="26">
        <v>0.36</v>
      </c>
      <c r="E15" s="26">
        <v>0.34951862010741602</v>
      </c>
      <c r="F15" s="27">
        <v>0.418405160387393</v>
      </c>
      <c r="G15" s="27">
        <v>0.40966010558147198</v>
      </c>
      <c r="H15" s="27">
        <v>0.39670194454659402</v>
      </c>
      <c r="I15" s="27">
        <v>0.41752476668619798</v>
      </c>
      <c r="J15" s="27">
        <v>0.46</v>
      </c>
      <c r="K15" s="27">
        <v>0.42</v>
      </c>
      <c r="L15" s="27">
        <v>0.389953061089374</v>
      </c>
      <c r="M15" s="27">
        <v>0.41389740380284007</v>
      </c>
      <c r="N15" s="27">
        <v>0.42</v>
      </c>
      <c r="O15" s="27">
        <v>0.45568769108508866</v>
      </c>
      <c r="P15" s="27">
        <v>0.45031122884144337</v>
      </c>
      <c r="Q15" s="27">
        <v>0.47111118985336908</v>
      </c>
      <c r="R15" s="27">
        <v>0.44427387789702438</v>
      </c>
      <c r="S15" s="27">
        <v>0.46090136971449025</v>
      </c>
      <c r="T15" s="27">
        <v>0.42495847790088975</v>
      </c>
      <c r="U15" s="58">
        <v>0.37041353871338867</v>
      </c>
    </row>
    <row r="16" spans="2:21" s="12" customFormat="1" ht="15" customHeight="1">
      <c r="B16" s="93" t="s">
        <v>87</v>
      </c>
      <c r="C16" s="94"/>
      <c r="D16" s="59">
        <v>0.64</v>
      </c>
      <c r="E16" s="59">
        <v>0.65048137989258403</v>
      </c>
      <c r="F16" s="60">
        <v>0.58159483961260705</v>
      </c>
      <c r="G16" s="60">
        <v>0.59033989441852797</v>
      </c>
      <c r="H16" s="60">
        <v>0.60329805545340598</v>
      </c>
      <c r="I16" s="60">
        <v>0.58247523331380202</v>
      </c>
      <c r="J16" s="60">
        <v>0.54</v>
      </c>
      <c r="K16" s="60">
        <v>0.57999999999999996</v>
      </c>
      <c r="L16" s="60">
        <v>0.610046938910626</v>
      </c>
      <c r="M16" s="60">
        <v>0.58610259619715988</v>
      </c>
      <c r="N16" s="60">
        <v>0.57999999999999996</v>
      </c>
      <c r="O16" s="60">
        <v>0.54431230891491134</v>
      </c>
      <c r="P16" s="60">
        <v>0.54968877115855652</v>
      </c>
      <c r="Q16" s="60">
        <v>0.52888881014663092</v>
      </c>
      <c r="R16" s="60">
        <v>0.55572612210297545</v>
      </c>
      <c r="S16" s="60">
        <v>0.53909863028550975</v>
      </c>
      <c r="T16" s="60">
        <v>0.57504152209911008</v>
      </c>
      <c r="U16" s="61">
        <v>0.62958646128661133</v>
      </c>
    </row>
    <row r="17" spans="2:21" s="12" customFormat="1" ht="15" customHeight="1">
      <c r="B17" s="90" t="s">
        <v>90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2"/>
    </row>
    <row r="18" spans="2:21" s="12" customFormat="1" ht="15" customHeight="1">
      <c r="B18" s="102" t="s">
        <v>88</v>
      </c>
      <c r="C18" s="103"/>
      <c r="D18" s="62">
        <v>25</v>
      </c>
      <c r="E18" s="62">
        <v>25</v>
      </c>
      <c r="F18" s="63">
        <v>25</v>
      </c>
      <c r="G18" s="63">
        <v>25</v>
      </c>
      <c r="H18" s="63">
        <v>26</v>
      </c>
      <c r="I18" s="63">
        <v>27</v>
      </c>
      <c r="J18" s="63">
        <v>27</v>
      </c>
      <c r="K18" s="63">
        <v>27</v>
      </c>
      <c r="L18" s="63">
        <v>27</v>
      </c>
      <c r="M18" s="63">
        <v>28</v>
      </c>
      <c r="N18" s="63">
        <v>30</v>
      </c>
      <c r="O18" s="63">
        <v>30</v>
      </c>
      <c r="P18" s="63">
        <v>30</v>
      </c>
      <c r="Q18" s="63">
        <v>30</v>
      </c>
      <c r="R18" s="63">
        <v>30</v>
      </c>
      <c r="S18" s="63">
        <v>30</v>
      </c>
      <c r="T18" s="63">
        <v>27</v>
      </c>
      <c r="U18" s="72">
        <v>26</v>
      </c>
    </row>
    <row r="19" spans="2:21" s="12" customFormat="1" ht="15" customHeight="1">
      <c r="B19" s="100" t="s">
        <v>89</v>
      </c>
      <c r="C19" s="101"/>
      <c r="D19" s="64">
        <v>26</v>
      </c>
      <c r="E19" s="64">
        <v>26</v>
      </c>
      <c r="F19" s="65">
        <v>25</v>
      </c>
      <c r="G19" s="65">
        <v>25</v>
      </c>
      <c r="H19" s="65">
        <v>27</v>
      </c>
      <c r="I19" s="65">
        <v>27</v>
      </c>
      <c r="J19" s="65">
        <v>26</v>
      </c>
      <c r="K19" s="65">
        <v>26</v>
      </c>
      <c r="L19" s="65">
        <v>26</v>
      </c>
      <c r="M19" s="65">
        <v>28</v>
      </c>
      <c r="N19" s="65">
        <v>29</v>
      </c>
      <c r="O19" s="65">
        <v>29</v>
      </c>
      <c r="P19" s="65">
        <v>29</v>
      </c>
      <c r="Q19" s="65">
        <v>29</v>
      </c>
      <c r="R19" s="65">
        <v>29</v>
      </c>
      <c r="S19" s="65">
        <v>29</v>
      </c>
      <c r="T19" s="65">
        <v>27</v>
      </c>
      <c r="U19" s="73">
        <v>26</v>
      </c>
    </row>
    <row r="20" spans="2:21" ht="15" customHeight="1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2:21" ht="15" customHeight="1">
      <c r="B21" s="95" t="s">
        <v>27</v>
      </c>
      <c r="C21" s="96"/>
      <c r="D21" s="4" t="s">
        <v>96</v>
      </c>
      <c r="E21" s="4" t="s">
        <v>1</v>
      </c>
      <c r="F21" s="4" t="s">
        <v>2</v>
      </c>
      <c r="G21" s="4" t="s">
        <v>3</v>
      </c>
      <c r="H21" s="4" t="s">
        <v>4</v>
      </c>
      <c r="I21" s="4" t="s">
        <v>5</v>
      </c>
      <c r="J21" s="4" t="s">
        <v>6</v>
      </c>
      <c r="K21" s="4" t="s">
        <v>7</v>
      </c>
      <c r="L21" s="4" t="s">
        <v>8</v>
      </c>
      <c r="M21" s="4" t="s">
        <v>9</v>
      </c>
      <c r="N21" s="4" t="s">
        <v>10</v>
      </c>
      <c r="O21" s="4" t="s">
        <v>11</v>
      </c>
      <c r="P21" s="5" t="s">
        <v>12</v>
      </c>
      <c r="Q21" s="5" t="s">
        <v>13</v>
      </c>
      <c r="R21" s="5" t="s">
        <v>14</v>
      </c>
      <c r="S21" s="5" t="s">
        <v>15</v>
      </c>
      <c r="T21" s="5" t="s">
        <v>16</v>
      </c>
      <c r="U21" s="6" t="s">
        <v>17</v>
      </c>
    </row>
    <row r="22" spans="2:21" ht="15" customHeight="1">
      <c r="B22" s="83" t="s">
        <v>83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5"/>
    </row>
    <row r="23" spans="2:21" ht="15" customHeight="1">
      <c r="B23" s="88" t="s">
        <v>48</v>
      </c>
      <c r="C23" s="89"/>
      <c r="D23" s="28">
        <v>7744414</v>
      </c>
      <c r="E23" s="28">
        <v>7668229</v>
      </c>
      <c r="F23" s="28">
        <v>37040092</v>
      </c>
      <c r="G23" s="28">
        <v>13331137</v>
      </c>
      <c r="H23" s="28">
        <v>10344036</v>
      </c>
      <c r="I23" s="28">
        <v>6957165</v>
      </c>
      <c r="J23" s="28">
        <v>6407754</v>
      </c>
      <c r="K23" s="28">
        <v>28861618</v>
      </c>
      <c r="L23" s="28">
        <v>7468801</v>
      </c>
      <c r="M23" s="28">
        <v>7161193</v>
      </c>
      <c r="N23" s="28">
        <v>6123506</v>
      </c>
      <c r="O23" s="28">
        <v>8108118</v>
      </c>
      <c r="P23" s="28">
        <v>29228039</v>
      </c>
      <c r="Q23" s="28">
        <v>5958827</v>
      </c>
      <c r="R23" s="28">
        <v>8831833</v>
      </c>
      <c r="S23" s="28">
        <v>6765883</v>
      </c>
      <c r="T23" s="28">
        <v>7671496</v>
      </c>
      <c r="U23" s="46">
        <v>27590403</v>
      </c>
    </row>
    <row r="24" spans="2:21" ht="15" customHeight="1">
      <c r="B24" s="88" t="s">
        <v>29</v>
      </c>
      <c r="C24" s="89"/>
      <c r="D24" s="28">
        <v>4486048</v>
      </c>
      <c r="E24" s="28">
        <v>4995793</v>
      </c>
      <c r="F24" s="28">
        <v>17543609</v>
      </c>
      <c r="G24" s="28">
        <v>4723714</v>
      </c>
      <c r="H24" s="28">
        <v>4152412</v>
      </c>
      <c r="I24" s="28">
        <v>4421804</v>
      </c>
      <c r="J24" s="28">
        <v>4245679</v>
      </c>
      <c r="K24" s="28">
        <v>17810493</v>
      </c>
      <c r="L24" s="28">
        <v>4408499</v>
      </c>
      <c r="M24" s="28">
        <v>4107622</v>
      </c>
      <c r="N24" s="28">
        <v>4217278</v>
      </c>
      <c r="O24" s="28">
        <v>5077094</v>
      </c>
      <c r="P24" s="28">
        <v>15925836</v>
      </c>
      <c r="Q24" s="28">
        <v>4227363</v>
      </c>
      <c r="R24" s="28">
        <v>4102356</v>
      </c>
      <c r="S24" s="28">
        <v>3709796</v>
      </c>
      <c r="T24" s="28">
        <v>3886321</v>
      </c>
      <c r="U24" s="46">
        <v>15931711</v>
      </c>
    </row>
    <row r="25" spans="2:21" ht="15" customHeight="1">
      <c r="B25" s="88" t="s">
        <v>49</v>
      </c>
      <c r="C25" s="89"/>
      <c r="D25" s="28">
        <v>6155626</v>
      </c>
      <c r="E25" s="28">
        <v>5147285</v>
      </c>
      <c r="F25" s="28">
        <v>16838901</v>
      </c>
      <c r="G25" s="28">
        <v>4873383</v>
      </c>
      <c r="H25" s="28">
        <v>5730185</v>
      </c>
      <c r="I25" s="28">
        <v>3965348</v>
      </c>
      <c r="J25" s="28">
        <v>2269985</v>
      </c>
      <c r="K25" s="28">
        <v>5617226</v>
      </c>
      <c r="L25" s="28">
        <v>2032825</v>
      </c>
      <c r="M25" s="28">
        <v>1754338</v>
      </c>
      <c r="N25" s="28">
        <v>1017533</v>
      </c>
      <c r="O25" s="28">
        <v>812530</v>
      </c>
      <c r="P25" s="28">
        <v>1773230</v>
      </c>
      <c r="Q25" s="28">
        <v>601402</v>
      </c>
      <c r="R25" s="28">
        <v>639963</v>
      </c>
      <c r="S25" s="28">
        <v>478890</v>
      </c>
      <c r="T25" s="28">
        <v>52975</v>
      </c>
      <c r="U25" s="46">
        <v>1</v>
      </c>
    </row>
    <row r="26" spans="2:21" ht="15" customHeight="1">
      <c r="B26" s="88" t="s">
        <v>50</v>
      </c>
      <c r="C26" s="89"/>
      <c r="D26" s="28">
        <v>3847341</v>
      </c>
      <c r="E26" s="28">
        <v>4387717</v>
      </c>
      <c r="F26" s="28">
        <v>15203396</v>
      </c>
      <c r="G26" s="28">
        <v>4148413</v>
      </c>
      <c r="H26" s="28">
        <v>3696200</v>
      </c>
      <c r="I26" s="28">
        <v>3721876</v>
      </c>
      <c r="J26" s="28">
        <v>3636907</v>
      </c>
      <c r="K26" s="28">
        <v>14972797</v>
      </c>
      <c r="L26" s="28">
        <v>3688116</v>
      </c>
      <c r="M26" s="28">
        <v>1017533</v>
      </c>
      <c r="N26" s="28">
        <v>3450251</v>
      </c>
      <c r="O26" s="28">
        <v>4162163</v>
      </c>
      <c r="P26" s="28">
        <v>12591515</v>
      </c>
      <c r="Q26" s="28">
        <v>3537803</v>
      </c>
      <c r="R26" s="28">
        <v>3528303</v>
      </c>
      <c r="S26" s="28">
        <v>3010995</v>
      </c>
      <c r="T26" s="28">
        <v>2514414</v>
      </c>
      <c r="U26" s="46">
        <v>8748924</v>
      </c>
    </row>
    <row r="27" spans="2:21" ht="15" customHeight="1">
      <c r="B27" s="88" t="s">
        <v>51</v>
      </c>
      <c r="C27" s="89"/>
      <c r="D27" s="28">
        <v>866681</v>
      </c>
      <c r="E27" s="28">
        <v>879608</v>
      </c>
      <c r="F27" s="28">
        <v>4003342</v>
      </c>
      <c r="G27" s="28">
        <v>1014695</v>
      </c>
      <c r="H27" s="28">
        <v>971402</v>
      </c>
      <c r="I27" s="28">
        <v>944642</v>
      </c>
      <c r="J27" s="28">
        <v>1072603</v>
      </c>
      <c r="K27" s="28">
        <v>4403468</v>
      </c>
      <c r="L27" s="28">
        <v>1001815</v>
      </c>
      <c r="M27" s="28">
        <v>1008221</v>
      </c>
      <c r="N27" s="28">
        <v>1103319</v>
      </c>
      <c r="O27" s="28">
        <v>1290113</v>
      </c>
      <c r="P27" s="28">
        <v>3811408</v>
      </c>
      <c r="Q27" s="28">
        <v>967443</v>
      </c>
      <c r="R27" s="28">
        <v>997987</v>
      </c>
      <c r="S27" s="28">
        <v>910418</v>
      </c>
      <c r="T27" s="28">
        <v>935560</v>
      </c>
      <c r="U27" s="46">
        <v>3783911</v>
      </c>
    </row>
    <row r="28" spans="2:21" ht="15" customHeight="1">
      <c r="B28" s="88" t="s">
        <v>52</v>
      </c>
      <c r="C28" s="89"/>
      <c r="D28" s="28">
        <v>81635</v>
      </c>
      <c r="E28" s="28">
        <v>124587</v>
      </c>
      <c r="F28" s="28">
        <v>189813</v>
      </c>
      <c r="G28" s="28">
        <v>92147</v>
      </c>
      <c r="H28" s="28">
        <v>46322</v>
      </c>
      <c r="I28" s="28">
        <v>30910</v>
      </c>
      <c r="J28" s="28">
        <v>20434</v>
      </c>
      <c r="K28" s="28">
        <v>8603</v>
      </c>
      <c r="L28" s="28">
        <v>8603</v>
      </c>
      <c r="M28" s="28" t="s">
        <v>73</v>
      </c>
      <c r="N28" s="28" t="s">
        <v>73</v>
      </c>
      <c r="O28" s="28" t="s">
        <v>73</v>
      </c>
      <c r="P28" s="28" t="s">
        <v>73</v>
      </c>
      <c r="Q28" s="28" t="s">
        <v>73</v>
      </c>
      <c r="R28" s="28" t="s">
        <v>73</v>
      </c>
      <c r="S28" s="28" t="s">
        <v>73</v>
      </c>
      <c r="T28" s="28" t="s">
        <v>73</v>
      </c>
      <c r="U28" s="46" t="s">
        <v>73</v>
      </c>
    </row>
    <row r="29" spans="2:21" ht="15" customHeight="1">
      <c r="B29" s="88" t="s">
        <v>53</v>
      </c>
      <c r="C29" s="89"/>
      <c r="D29" s="28">
        <v>2549178</v>
      </c>
      <c r="E29" s="28">
        <v>2694654</v>
      </c>
      <c r="F29" s="28">
        <v>7767745</v>
      </c>
      <c r="G29" s="28">
        <v>2822992</v>
      </c>
      <c r="H29" s="28">
        <v>2117852</v>
      </c>
      <c r="I29" s="28">
        <v>1626238</v>
      </c>
      <c r="J29" s="28">
        <v>1200663</v>
      </c>
      <c r="K29" s="28">
        <v>2936532</v>
      </c>
      <c r="L29" s="28">
        <v>768858</v>
      </c>
      <c r="M29" s="28">
        <v>797870</v>
      </c>
      <c r="N29" s="28">
        <v>622300</v>
      </c>
      <c r="O29" s="28">
        <v>747504</v>
      </c>
      <c r="P29" s="28">
        <v>1220373</v>
      </c>
      <c r="Q29" s="28">
        <v>325271</v>
      </c>
      <c r="R29" s="28">
        <v>375909</v>
      </c>
      <c r="S29" s="28">
        <v>446413</v>
      </c>
      <c r="T29" s="28">
        <v>72780</v>
      </c>
      <c r="U29" s="46">
        <v>142534</v>
      </c>
    </row>
    <row r="30" spans="2:21" ht="15" customHeight="1">
      <c r="B30" s="88" t="s">
        <v>54</v>
      </c>
      <c r="C30" s="89"/>
      <c r="D30" s="28">
        <v>32891</v>
      </c>
      <c r="E30" s="28">
        <v>42711</v>
      </c>
      <c r="F30" s="28">
        <v>538203</v>
      </c>
      <c r="G30" s="28">
        <v>74577</v>
      </c>
      <c r="H30" s="28">
        <v>140409</v>
      </c>
      <c r="I30" s="28">
        <v>170444</v>
      </c>
      <c r="J30" s="28">
        <v>152773</v>
      </c>
      <c r="K30" s="28" t="s">
        <v>73</v>
      </c>
      <c r="L30" s="28" t="s">
        <v>73</v>
      </c>
      <c r="M30" s="28" t="s">
        <v>73</v>
      </c>
      <c r="N30" s="28" t="s">
        <v>73</v>
      </c>
      <c r="O30" s="28" t="s">
        <v>73</v>
      </c>
      <c r="P30" s="28" t="s">
        <v>73</v>
      </c>
      <c r="Q30" s="28" t="s">
        <v>73</v>
      </c>
      <c r="R30" s="28" t="s">
        <v>73</v>
      </c>
      <c r="S30" s="28" t="s">
        <v>73</v>
      </c>
      <c r="T30" s="28" t="s">
        <v>73</v>
      </c>
      <c r="U30" s="46" t="s">
        <v>73</v>
      </c>
    </row>
    <row r="31" spans="2:21" ht="15" customHeight="1">
      <c r="B31" s="88" t="s">
        <v>55</v>
      </c>
      <c r="C31" s="89"/>
      <c r="D31" s="28">
        <v>109211</v>
      </c>
      <c r="E31" s="28">
        <v>133098</v>
      </c>
      <c r="F31" s="28">
        <v>370224</v>
      </c>
      <c r="G31" s="28">
        <v>114322</v>
      </c>
      <c r="H31" s="28">
        <v>102978</v>
      </c>
      <c r="I31" s="28">
        <v>66786</v>
      </c>
      <c r="J31" s="28">
        <v>86138</v>
      </c>
      <c r="K31" s="28">
        <v>124073</v>
      </c>
      <c r="L31" s="28">
        <v>32894</v>
      </c>
      <c r="M31" s="28">
        <v>31985</v>
      </c>
      <c r="N31" s="28">
        <v>35138</v>
      </c>
      <c r="O31" s="28">
        <v>24056</v>
      </c>
      <c r="P31" s="28">
        <v>44781</v>
      </c>
      <c r="Q31" s="28">
        <v>16206</v>
      </c>
      <c r="R31" s="28">
        <v>11121</v>
      </c>
      <c r="S31" s="28">
        <v>7893</v>
      </c>
      <c r="T31" s="28">
        <v>9561</v>
      </c>
      <c r="U31" s="46">
        <v>28624</v>
      </c>
    </row>
    <row r="32" spans="2:21" ht="15" customHeight="1">
      <c r="B32" s="88" t="s">
        <v>30</v>
      </c>
      <c r="C32" s="89"/>
      <c r="D32" s="28">
        <v>81966</v>
      </c>
      <c r="E32" s="28">
        <v>100838</v>
      </c>
      <c r="F32" s="28">
        <v>292950</v>
      </c>
      <c r="G32" s="28">
        <v>88038</v>
      </c>
      <c r="H32" s="28">
        <v>75419</v>
      </c>
      <c r="I32" s="28">
        <v>62439</v>
      </c>
      <c r="J32" s="28">
        <v>67054</v>
      </c>
      <c r="K32" s="28">
        <v>259928</v>
      </c>
      <c r="L32" s="28">
        <v>66972</v>
      </c>
      <c r="M32" s="28">
        <v>59350</v>
      </c>
      <c r="N32" s="28">
        <v>69309</v>
      </c>
      <c r="O32" s="28">
        <v>64297</v>
      </c>
      <c r="P32" s="28">
        <v>181091</v>
      </c>
      <c r="Q32" s="28">
        <v>51688</v>
      </c>
      <c r="R32" s="28">
        <v>32192</v>
      </c>
      <c r="S32" s="28">
        <v>43363</v>
      </c>
      <c r="T32" s="28">
        <v>53848</v>
      </c>
      <c r="U32" s="46">
        <v>239743</v>
      </c>
    </row>
    <row r="33" spans="2:21" ht="15" customHeight="1">
      <c r="B33" s="83" t="s">
        <v>28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5"/>
    </row>
    <row r="34" spans="2:21" ht="15" customHeight="1">
      <c r="B34" s="88" t="s">
        <v>48</v>
      </c>
      <c r="C34" s="89"/>
      <c r="D34" s="29">
        <v>0.22438988467619722</v>
      </c>
      <c r="E34" s="29">
        <v>0.2276</v>
      </c>
      <c r="F34" s="37">
        <v>0.2554351517267448</v>
      </c>
      <c r="G34" s="37">
        <v>0.23586328701126946</v>
      </c>
      <c r="H34" s="37">
        <v>0.26116580941425743</v>
      </c>
      <c r="I34" s="37">
        <v>0.26651013337747759</v>
      </c>
      <c r="J34" s="37">
        <v>0.28134604875445279</v>
      </c>
      <c r="K34" s="37">
        <v>0.28470000000000001</v>
      </c>
      <c r="L34" s="37">
        <v>0.28115217688541083</v>
      </c>
      <c r="M34" s="37">
        <v>0.28721805721139665</v>
      </c>
      <c r="N34" s="37">
        <v>0.2808755499933267</v>
      </c>
      <c r="O34" s="37">
        <v>0.28860000000000002</v>
      </c>
      <c r="P34" s="37">
        <v>0.28000000000000003</v>
      </c>
      <c r="Q34" s="37">
        <v>0.28650865916445228</v>
      </c>
      <c r="R34" s="37">
        <v>0.28499999999999998</v>
      </c>
      <c r="S34" s="37">
        <v>0.28221090481753125</v>
      </c>
      <c r="T34" s="37">
        <v>0.26879864151182786</v>
      </c>
      <c r="U34" s="47">
        <v>0.26020675317294106</v>
      </c>
    </row>
    <row r="35" spans="2:21" ht="15" customHeight="1">
      <c r="B35" s="88" t="s">
        <v>29</v>
      </c>
      <c r="C35" s="89"/>
      <c r="D35" s="29">
        <v>0.27578970284014709</v>
      </c>
      <c r="E35" s="29">
        <v>0.2717</v>
      </c>
      <c r="F35" s="37">
        <v>0.26369999999999999</v>
      </c>
      <c r="G35" s="37">
        <v>0.26588740189688004</v>
      </c>
      <c r="H35" s="37">
        <v>0.27810000000000001</v>
      </c>
      <c r="I35" s="37">
        <v>0.22900000000000001</v>
      </c>
      <c r="J35" s="37">
        <v>0.25190000000000001</v>
      </c>
      <c r="K35" s="37">
        <v>0.23</v>
      </c>
      <c r="L35" s="37">
        <v>0.22110526710785097</v>
      </c>
      <c r="M35" s="37">
        <v>0.253</v>
      </c>
      <c r="N35" s="37">
        <v>0.22700000000000001</v>
      </c>
      <c r="O35" s="37">
        <v>0.221</v>
      </c>
      <c r="P35" s="37">
        <v>0.24</v>
      </c>
      <c r="Q35" s="37">
        <v>0.23365193085344038</v>
      </c>
      <c r="R35" s="37">
        <v>0.24199999999999999</v>
      </c>
      <c r="S35" s="37">
        <v>0.23748161050356051</v>
      </c>
      <c r="T35" s="37">
        <v>0.23708001908057802</v>
      </c>
      <c r="U35" s="47">
        <v>0.24265856941051211</v>
      </c>
    </row>
    <row r="36" spans="2:21" ht="15" customHeight="1">
      <c r="B36" s="88" t="s">
        <v>49</v>
      </c>
      <c r="C36" s="89"/>
      <c r="D36" s="29">
        <v>8.4958138585336709E-3</v>
      </c>
      <c r="E36" s="29">
        <v>5.5999999999999999E-3</v>
      </c>
      <c r="F36" s="37">
        <v>7.3000000000000001E-3</v>
      </c>
      <c r="G36" s="37">
        <v>6.915497813904486E-3</v>
      </c>
      <c r="H36" s="37">
        <v>8.6999999999999994E-3</v>
      </c>
      <c r="I36" s="37">
        <v>5.3E-3</v>
      </c>
      <c r="J36" s="37">
        <v>5.4000000000000003E-3</v>
      </c>
      <c r="K36" s="37">
        <v>5.0000000000000001E-3</v>
      </c>
      <c r="L36" s="37">
        <v>6.5447262993827311E-3</v>
      </c>
      <c r="M36" s="37">
        <v>5.7000000000000002E-3</v>
      </c>
      <c r="N36" s="37">
        <v>4.3E-3</v>
      </c>
      <c r="O36" s="37">
        <v>4.0000000000000001E-3</v>
      </c>
      <c r="P36" s="37">
        <v>4.0000000000000001E-3</v>
      </c>
      <c r="Q36" s="37">
        <v>3.8143734922665797E-3</v>
      </c>
      <c r="R36" s="37">
        <v>3.5100861902340971E-3</v>
      </c>
      <c r="S36" s="37">
        <v>2.1650360850957793E-3</v>
      </c>
      <c r="T36" s="37">
        <v>5.4331753965995851E-4</v>
      </c>
      <c r="U36" s="47">
        <v>0</v>
      </c>
    </row>
    <row r="37" spans="2:21" ht="15" customHeight="1">
      <c r="B37" s="88" t="s">
        <v>50</v>
      </c>
      <c r="C37" s="89"/>
      <c r="D37" s="29">
        <v>0.34096629334920503</v>
      </c>
      <c r="E37" s="29">
        <v>0.31659999999999999</v>
      </c>
      <c r="F37" s="37">
        <v>0.3352</v>
      </c>
      <c r="G37" s="37">
        <v>0.33614572709281387</v>
      </c>
      <c r="H37" s="37">
        <v>0.3523</v>
      </c>
      <c r="I37" s="37">
        <v>0.20499999999999999</v>
      </c>
      <c r="J37" s="37">
        <v>0.30599999999999999</v>
      </c>
      <c r="K37" s="37">
        <v>0.21</v>
      </c>
      <c r="L37" s="37">
        <v>0.25167916987396738</v>
      </c>
      <c r="M37" s="37">
        <v>0.21199999999999999</v>
      </c>
      <c r="N37" s="37">
        <v>0.184</v>
      </c>
      <c r="O37" s="37">
        <v>0.188</v>
      </c>
      <c r="P37" s="37">
        <v>0.15</v>
      </c>
      <c r="Q37" s="37">
        <v>0.19003367580810132</v>
      </c>
      <c r="R37" s="37">
        <v>0.14499999999999999</v>
      </c>
      <c r="S37" s="37">
        <v>0.13715748043549833</v>
      </c>
      <c r="T37" s="37">
        <v>0.13172226740238988</v>
      </c>
      <c r="U37" s="47">
        <v>9.916024925626718E-2</v>
      </c>
    </row>
    <row r="38" spans="2:21" ht="15" customHeight="1">
      <c r="B38" s="88" t="s">
        <v>51</v>
      </c>
      <c r="C38" s="89"/>
      <c r="D38" s="29">
        <v>1</v>
      </c>
      <c r="E38" s="29">
        <v>1</v>
      </c>
      <c r="F38" s="29">
        <v>1</v>
      </c>
      <c r="G38" s="29">
        <v>1</v>
      </c>
      <c r="H38" s="29">
        <v>1</v>
      </c>
      <c r="I38" s="29">
        <v>1</v>
      </c>
      <c r="J38" s="29">
        <v>1</v>
      </c>
      <c r="K38" s="29">
        <v>1</v>
      </c>
      <c r="L38" s="29">
        <v>1</v>
      </c>
      <c r="M38" s="29">
        <v>1</v>
      </c>
      <c r="N38" s="29">
        <v>1</v>
      </c>
      <c r="O38" s="29">
        <v>1</v>
      </c>
      <c r="P38" s="29">
        <v>1</v>
      </c>
      <c r="Q38" s="29">
        <v>1</v>
      </c>
      <c r="R38" s="29">
        <v>1</v>
      </c>
      <c r="S38" s="29">
        <v>1</v>
      </c>
      <c r="T38" s="29">
        <v>1</v>
      </c>
      <c r="U38" s="48">
        <v>1</v>
      </c>
    </row>
    <row r="39" spans="2:21" ht="15" customHeight="1">
      <c r="B39" s="88" t="s">
        <v>52</v>
      </c>
      <c r="C39" s="89"/>
      <c r="D39" s="29">
        <v>1</v>
      </c>
      <c r="E39" s="29">
        <v>1</v>
      </c>
      <c r="F39" s="29">
        <v>1</v>
      </c>
      <c r="G39" s="29">
        <v>1</v>
      </c>
      <c r="H39" s="29">
        <v>1</v>
      </c>
      <c r="I39" s="29">
        <v>1</v>
      </c>
      <c r="J39" s="29">
        <v>1</v>
      </c>
      <c r="K39" s="29">
        <v>1</v>
      </c>
      <c r="L39" s="29">
        <v>1</v>
      </c>
      <c r="M39" s="29">
        <v>1</v>
      </c>
      <c r="N39" s="29">
        <v>1</v>
      </c>
      <c r="O39" s="29">
        <v>1</v>
      </c>
      <c r="P39" s="29">
        <v>1</v>
      </c>
      <c r="Q39" s="29">
        <v>1</v>
      </c>
      <c r="R39" s="29">
        <v>1</v>
      </c>
      <c r="S39" s="29">
        <v>1</v>
      </c>
      <c r="T39" s="29">
        <v>1</v>
      </c>
      <c r="U39" s="48">
        <v>1</v>
      </c>
    </row>
    <row r="40" spans="2:21" ht="15" customHeight="1">
      <c r="B40" s="88" t="s">
        <v>53</v>
      </c>
      <c r="C40" s="89"/>
      <c r="D40" s="29">
        <v>0.10160022937968244</v>
      </c>
      <c r="E40" s="29">
        <v>0.1116</v>
      </c>
      <c r="F40" s="37">
        <v>6.0999999999999999E-2</v>
      </c>
      <c r="G40" s="37">
        <v>7.0219035257866019E-2</v>
      </c>
      <c r="H40" s="37">
        <v>0.06</v>
      </c>
      <c r="I40" s="37">
        <v>5.7290901901610479E-2</v>
      </c>
      <c r="J40" s="37">
        <v>5.0200000000000002E-2</v>
      </c>
      <c r="K40" s="37">
        <v>3.2000000000000001E-2</v>
      </c>
      <c r="L40" s="37">
        <v>3.1333176624931375E-2</v>
      </c>
      <c r="M40" s="37">
        <v>3.4000000000000002E-2</v>
      </c>
      <c r="N40" s="37">
        <v>2.5999999999999999E-2</v>
      </c>
      <c r="O40" s="37">
        <v>3.2000000000000001E-2</v>
      </c>
      <c r="P40" s="37">
        <v>1.2860179932347768E-2</v>
      </c>
      <c r="Q40" s="37">
        <v>1.6384330368175076E-2</v>
      </c>
      <c r="R40" s="37">
        <v>1.1868033281601229E-2</v>
      </c>
      <c r="S40" s="37">
        <v>2.1606370210733632E-2</v>
      </c>
      <c r="T40" s="37">
        <v>3.1910189171563612E-3</v>
      </c>
      <c r="U40" s="47">
        <v>1.6997727531552103E-3</v>
      </c>
    </row>
    <row r="41" spans="2:21" ht="15" customHeight="1">
      <c r="B41" s="88" t="s">
        <v>54</v>
      </c>
      <c r="C41" s="89"/>
      <c r="D41" s="29">
        <v>3.2195715523995478E-4</v>
      </c>
      <c r="E41" s="29">
        <v>4.0000000000000002E-4</v>
      </c>
      <c r="F41" s="37">
        <v>1E-3</v>
      </c>
      <c r="G41" s="37">
        <v>1E-3</v>
      </c>
      <c r="H41" s="37" t="s">
        <v>73</v>
      </c>
      <c r="I41" s="37" t="s">
        <v>73</v>
      </c>
      <c r="J41" s="37" t="s">
        <v>73</v>
      </c>
      <c r="K41" s="37" t="s">
        <v>73</v>
      </c>
      <c r="L41" s="37" t="s">
        <v>73</v>
      </c>
      <c r="M41" s="37" t="s">
        <v>73</v>
      </c>
      <c r="N41" s="37" t="s">
        <v>73</v>
      </c>
      <c r="O41" s="37" t="s">
        <v>73</v>
      </c>
      <c r="P41" s="37" t="s">
        <v>73</v>
      </c>
      <c r="Q41" s="37" t="s">
        <v>73</v>
      </c>
      <c r="R41" s="37" t="s">
        <v>73</v>
      </c>
      <c r="S41" s="37" t="s">
        <v>73</v>
      </c>
      <c r="T41" s="37" t="s">
        <v>73</v>
      </c>
      <c r="U41" s="47" t="s">
        <v>73</v>
      </c>
    </row>
    <row r="42" spans="2:21" ht="15" customHeight="1">
      <c r="B42" s="88" t="s">
        <v>31</v>
      </c>
      <c r="C42" s="89"/>
      <c r="D42" s="29">
        <v>0.93372284873535061</v>
      </c>
      <c r="E42" s="29">
        <v>0.96689999999999998</v>
      </c>
      <c r="F42" s="37">
        <v>0.96191413704591444</v>
      </c>
      <c r="G42" s="37">
        <v>0.95078055998440025</v>
      </c>
      <c r="H42" s="37">
        <v>0.96937192831648389</v>
      </c>
      <c r="I42" s="37">
        <v>0.96547835892098188</v>
      </c>
      <c r="J42" s="37">
        <v>0.95463864968802292</v>
      </c>
      <c r="K42" s="37" t="s">
        <v>73</v>
      </c>
      <c r="L42" s="37" t="s">
        <v>73</v>
      </c>
      <c r="M42" s="37" t="s">
        <v>73</v>
      </c>
      <c r="N42" s="37" t="s">
        <v>73</v>
      </c>
      <c r="O42" s="37" t="s">
        <v>73</v>
      </c>
      <c r="P42" s="37" t="s">
        <v>73</v>
      </c>
      <c r="Q42" s="37" t="s">
        <v>73</v>
      </c>
      <c r="R42" s="37" t="s">
        <v>73</v>
      </c>
      <c r="S42" s="37" t="s">
        <v>73</v>
      </c>
      <c r="T42" s="37" t="s">
        <v>73</v>
      </c>
      <c r="U42" s="47" t="s">
        <v>73</v>
      </c>
    </row>
    <row r="43" spans="2:21" ht="15" customHeight="1">
      <c r="B43" s="88" t="s">
        <v>30</v>
      </c>
      <c r="C43" s="89"/>
      <c r="D43" s="29">
        <v>0.13763690735047443</v>
      </c>
      <c r="E43" s="29">
        <v>0.14899999999999999</v>
      </c>
      <c r="F43" s="37">
        <v>0.10137185758161757</v>
      </c>
      <c r="G43" s="37">
        <v>0.10397934139050123</v>
      </c>
      <c r="H43" s="37">
        <v>0.10493545451762722</v>
      </c>
      <c r="I43" s="37">
        <v>0.1</v>
      </c>
      <c r="J43" s="37">
        <v>0.10375314877050956</v>
      </c>
      <c r="K43" s="37" t="s">
        <v>73</v>
      </c>
      <c r="L43" s="37" t="s">
        <v>73</v>
      </c>
      <c r="M43" s="37" t="s">
        <v>73</v>
      </c>
      <c r="N43" s="37" t="s">
        <v>73</v>
      </c>
      <c r="O43" s="37" t="s">
        <v>73</v>
      </c>
      <c r="P43" s="37" t="s">
        <v>73</v>
      </c>
      <c r="Q43" s="37" t="s">
        <v>73</v>
      </c>
      <c r="R43" s="37" t="s">
        <v>73</v>
      </c>
      <c r="S43" s="37" t="s">
        <v>73</v>
      </c>
      <c r="T43" s="37" t="s">
        <v>73</v>
      </c>
      <c r="U43" s="47" t="s">
        <v>73</v>
      </c>
    </row>
    <row r="44" spans="2:21" ht="15" customHeight="1">
      <c r="B44" s="83" t="s">
        <v>74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5"/>
    </row>
    <row r="45" spans="2:21" ht="15" customHeight="1">
      <c r="B45" s="108" t="s">
        <v>75</v>
      </c>
      <c r="C45" s="109"/>
      <c r="D45" s="28">
        <v>3980</v>
      </c>
      <c r="E45" s="28">
        <v>10780</v>
      </c>
      <c r="F45" s="28">
        <v>59546</v>
      </c>
      <c r="G45" s="28">
        <v>11082</v>
      </c>
      <c r="H45" s="28">
        <v>11649</v>
      </c>
      <c r="I45" s="28">
        <v>14272</v>
      </c>
      <c r="J45" s="28">
        <v>22543</v>
      </c>
      <c r="K45" s="28">
        <v>109319</v>
      </c>
      <c r="L45" s="28">
        <v>19915</v>
      </c>
      <c r="M45" s="28">
        <v>37039</v>
      </c>
      <c r="N45" s="28">
        <v>19336</v>
      </c>
      <c r="O45" s="28">
        <v>33029</v>
      </c>
      <c r="P45" s="28">
        <v>86491</v>
      </c>
      <c r="Q45" s="28">
        <v>13400</v>
      </c>
      <c r="R45" s="28">
        <v>24813</v>
      </c>
      <c r="S45" s="28">
        <v>21259</v>
      </c>
      <c r="T45" s="28">
        <v>27019</v>
      </c>
      <c r="U45" s="46">
        <v>72072</v>
      </c>
    </row>
    <row r="46" spans="2:21" ht="15" customHeight="1">
      <c r="B46" s="108" t="s">
        <v>85</v>
      </c>
      <c r="C46" s="109"/>
      <c r="D46" s="28">
        <v>109211</v>
      </c>
      <c r="E46" s="28">
        <v>133098</v>
      </c>
      <c r="F46" s="28">
        <v>370240</v>
      </c>
      <c r="G46" s="28">
        <v>114338</v>
      </c>
      <c r="H46" s="28">
        <v>102978</v>
      </c>
      <c r="I46" s="28">
        <v>66786</v>
      </c>
      <c r="J46" s="28">
        <v>86138</v>
      </c>
      <c r="K46" s="28">
        <v>124193</v>
      </c>
      <c r="L46" s="28">
        <v>32894</v>
      </c>
      <c r="M46" s="28">
        <v>32015</v>
      </c>
      <c r="N46" s="28">
        <v>35138</v>
      </c>
      <c r="O46" s="28">
        <v>24146</v>
      </c>
      <c r="P46" s="28">
        <v>44781</v>
      </c>
      <c r="Q46" s="28">
        <v>16206</v>
      </c>
      <c r="R46" s="28">
        <v>11121</v>
      </c>
      <c r="S46" s="28">
        <v>7893</v>
      </c>
      <c r="T46" s="28">
        <v>9561</v>
      </c>
      <c r="U46" s="46">
        <v>24133</v>
      </c>
    </row>
    <row r="47" spans="2:21" ht="15" customHeight="1">
      <c r="B47" s="108" t="s">
        <v>97</v>
      </c>
      <c r="C47" s="109"/>
      <c r="D47" s="28">
        <v>1385</v>
      </c>
      <c r="E47" s="28">
        <v>1040</v>
      </c>
      <c r="F47" s="28">
        <v>2575</v>
      </c>
      <c r="G47" s="28">
        <v>640</v>
      </c>
      <c r="H47" s="28">
        <v>325</v>
      </c>
      <c r="I47" s="28">
        <v>605</v>
      </c>
      <c r="J47" s="28">
        <v>1005</v>
      </c>
      <c r="K47" s="28">
        <v>3855</v>
      </c>
      <c r="L47" s="28">
        <v>1690</v>
      </c>
      <c r="M47" s="28">
        <v>605</v>
      </c>
      <c r="N47" s="28">
        <v>630</v>
      </c>
      <c r="O47" s="28">
        <v>930</v>
      </c>
      <c r="P47" s="28">
        <v>1130</v>
      </c>
      <c r="Q47" s="28">
        <v>930</v>
      </c>
      <c r="R47" s="28">
        <v>155</v>
      </c>
      <c r="S47" s="28">
        <v>45</v>
      </c>
      <c r="T47" s="28" t="s">
        <v>82</v>
      </c>
      <c r="U47" s="46" t="s">
        <v>82</v>
      </c>
    </row>
    <row r="48" spans="2:21" ht="15" customHeight="1">
      <c r="B48" s="108" t="s">
        <v>77</v>
      </c>
      <c r="C48" s="109"/>
      <c r="D48" s="28">
        <v>1306</v>
      </c>
      <c r="E48" s="28">
        <v>989</v>
      </c>
      <c r="F48" s="28">
        <v>12019</v>
      </c>
      <c r="G48" s="28">
        <v>1681</v>
      </c>
      <c r="H48" s="28">
        <v>1996</v>
      </c>
      <c r="I48" s="28">
        <v>3676</v>
      </c>
      <c r="J48" s="28">
        <v>4666</v>
      </c>
      <c r="K48" s="28">
        <v>9823</v>
      </c>
      <c r="L48" s="28">
        <v>4885</v>
      </c>
      <c r="M48" s="28">
        <v>2305</v>
      </c>
      <c r="N48" s="28">
        <v>1181</v>
      </c>
      <c r="O48" s="28">
        <v>1452</v>
      </c>
      <c r="P48" s="28">
        <v>30690</v>
      </c>
      <c r="Q48" s="28">
        <v>1286</v>
      </c>
      <c r="R48" s="28">
        <v>6118</v>
      </c>
      <c r="S48" s="28">
        <v>11676</v>
      </c>
      <c r="T48" s="28">
        <v>11610</v>
      </c>
      <c r="U48" s="46">
        <v>28624</v>
      </c>
    </row>
    <row r="49" spans="2:22" ht="15" customHeight="1">
      <c r="B49" s="108" t="s">
        <v>78</v>
      </c>
      <c r="C49" s="109"/>
      <c r="D49" s="28">
        <v>420</v>
      </c>
      <c r="E49" s="28">
        <v>615</v>
      </c>
      <c r="F49" s="28">
        <v>2528</v>
      </c>
      <c r="G49" s="28">
        <v>845</v>
      </c>
      <c r="H49" s="28">
        <v>868</v>
      </c>
      <c r="I49" s="28">
        <v>505</v>
      </c>
      <c r="J49" s="28">
        <v>310</v>
      </c>
      <c r="K49" s="28">
        <v>1647</v>
      </c>
      <c r="L49" s="28">
        <v>212</v>
      </c>
      <c r="M49" s="28">
        <v>430</v>
      </c>
      <c r="N49" s="28">
        <v>600</v>
      </c>
      <c r="O49" s="28">
        <v>405</v>
      </c>
      <c r="P49" s="28">
        <v>1745</v>
      </c>
      <c r="Q49" s="28">
        <v>615</v>
      </c>
      <c r="R49" s="28">
        <v>735</v>
      </c>
      <c r="S49" s="28">
        <v>395</v>
      </c>
      <c r="T49" s="28">
        <v>0</v>
      </c>
      <c r="U49" s="46">
        <v>0</v>
      </c>
    </row>
    <row r="50" spans="2:22" ht="15" customHeight="1">
      <c r="B50" s="83" t="s">
        <v>79</v>
      </c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5"/>
    </row>
    <row r="51" spans="2:22" ht="15" customHeight="1">
      <c r="B51" s="108" t="s">
        <v>76</v>
      </c>
      <c r="C51" s="109"/>
      <c r="D51" s="28">
        <v>17934</v>
      </c>
      <c r="E51" s="28">
        <v>21886</v>
      </c>
      <c r="F51" s="28">
        <v>26896</v>
      </c>
      <c r="G51" s="28">
        <v>19052</v>
      </c>
      <c r="H51" s="28">
        <v>6328</v>
      </c>
      <c r="I51" s="28">
        <v>856</v>
      </c>
      <c r="J51" s="28">
        <v>660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46">
        <v>0</v>
      </c>
    </row>
    <row r="52" spans="2:22" ht="15" customHeight="1">
      <c r="B52" s="108" t="s">
        <v>75</v>
      </c>
      <c r="C52" s="109"/>
      <c r="D52" s="28">
        <v>30</v>
      </c>
      <c r="E52" s="28">
        <v>20</v>
      </c>
      <c r="F52" s="28">
        <v>5655</v>
      </c>
      <c r="G52" s="28">
        <v>810</v>
      </c>
      <c r="H52" s="28">
        <v>1125</v>
      </c>
      <c r="I52" s="28">
        <v>1860</v>
      </c>
      <c r="J52" s="28">
        <v>1860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46">
        <v>0</v>
      </c>
    </row>
    <row r="53" spans="2:22" ht="15" customHeight="1">
      <c r="B53" s="108" t="s">
        <v>80</v>
      </c>
      <c r="C53" s="109"/>
      <c r="D53" s="28">
        <f>SUM(D45:D52)</f>
        <v>134266</v>
      </c>
      <c r="E53" s="28">
        <f>SUM(E45:E52)</f>
        <v>168428</v>
      </c>
      <c r="F53" s="28">
        <f t="shared" ref="F53:U53" si="0">SUM(F45:F52)</f>
        <v>479459</v>
      </c>
      <c r="G53" s="28">
        <f t="shared" si="0"/>
        <v>148448</v>
      </c>
      <c r="H53" s="28">
        <f t="shared" si="0"/>
        <v>125269</v>
      </c>
      <c r="I53" s="28">
        <f t="shared" si="0"/>
        <v>88560</v>
      </c>
      <c r="J53" s="28">
        <f t="shared" si="0"/>
        <v>117182</v>
      </c>
      <c r="K53" s="28">
        <f t="shared" si="0"/>
        <v>248837</v>
      </c>
      <c r="L53" s="28">
        <f t="shared" si="0"/>
        <v>59596</v>
      </c>
      <c r="M53" s="28">
        <f t="shared" si="0"/>
        <v>72394</v>
      </c>
      <c r="N53" s="28">
        <f t="shared" si="0"/>
        <v>56885</v>
      </c>
      <c r="O53" s="28">
        <f t="shared" si="0"/>
        <v>59962</v>
      </c>
      <c r="P53" s="28">
        <f t="shared" si="0"/>
        <v>164837</v>
      </c>
      <c r="Q53" s="28">
        <f t="shared" si="0"/>
        <v>32437</v>
      </c>
      <c r="R53" s="28">
        <f t="shared" si="0"/>
        <v>42942</v>
      </c>
      <c r="S53" s="28">
        <f t="shared" si="0"/>
        <v>41268</v>
      </c>
      <c r="T53" s="28">
        <f t="shared" si="0"/>
        <v>48190</v>
      </c>
      <c r="U53" s="46">
        <f t="shared" si="0"/>
        <v>124829</v>
      </c>
    </row>
    <row r="54" spans="2:22" ht="15" customHeight="1">
      <c r="B54" s="116" t="s">
        <v>81</v>
      </c>
      <c r="C54" s="117"/>
      <c r="D54" s="38">
        <v>12083</v>
      </c>
      <c r="E54" s="38">
        <v>19244</v>
      </c>
      <c r="F54" s="38">
        <v>81823</v>
      </c>
      <c r="G54" s="38">
        <v>19943</v>
      </c>
      <c r="H54" s="38">
        <v>18073</v>
      </c>
      <c r="I54" s="38">
        <v>18073</v>
      </c>
      <c r="J54" s="38">
        <v>25734</v>
      </c>
      <c r="K54" s="38">
        <v>162989</v>
      </c>
      <c r="L54" s="38">
        <v>59961</v>
      </c>
      <c r="M54" s="38">
        <v>26937</v>
      </c>
      <c r="N54" s="38">
        <v>17155</v>
      </c>
      <c r="O54" s="38">
        <v>58936</v>
      </c>
      <c r="P54" s="38">
        <v>110024</v>
      </c>
      <c r="Q54" s="38">
        <v>63039</v>
      </c>
      <c r="R54" s="38">
        <v>42225</v>
      </c>
      <c r="S54" s="38">
        <v>4760</v>
      </c>
      <c r="T54" s="38" t="s">
        <v>73</v>
      </c>
      <c r="U54" s="49" t="s">
        <v>73</v>
      </c>
    </row>
    <row r="55" spans="2:22" ht="15" customHeight="1">
      <c r="B55" s="112" t="s">
        <v>56</v>
      </c>
      <c r="C55" s="121"/>
      <c r="D55" s="28">
        <v>308489</v>
      </c>
      <c r="E55" s="28">
        <v>232340</v>
      </c>
      <c r="F55" s="28">
        <v>1215939</v>
      </c>
      <c r="G55" s="28">
        <v>313703</v>
      </c>
      <c r="H55" s="28">
        <v>315809</v>
      </c>
      <c r="I55" s="28">
        <v>286312</v>
      </c>
      <c r="J55" s="28">
        <v>300115</v>
      </c>
      <c r="K55" s="28">
        <v>1120448</v>
      </c>
      <c r="L55" s="28">
        <v>313795</v>
      </c>
      <c r="M55" s="28">
        <v>2984086</v>
      </c>
      <c r="N55" s="28">
        <v>240426</v>
      </c>
      <c r="O55" s="28">
        <v>236875</v>
      </c>
      <c r="P55" s="28">
        <v>1000654</v>
      </c>
      <c r="Q55" s="28">
        <v>238959</v>
      </c>
      <c r="R55" s="28">
        <v>294106</v>
      </c>
      <c r="S55" s="28">
        <v>201761</v>
      </c>
      <c r="T55" s="28">
        <v>265828</v>
      </c>
      <c r="U55" s="46">
        <v>655285</v>
      </c>
    </row>
    <row r="56" spans="2:22" ht="15" customHeight="1">
      <c r="B56" s="112" t="s">
        <v>84</v>
      </c>
      <c r="C56" s="113"/>
      <c r="D56" s="71">
        <v>26288535</v>
      </c>
      <c r="E56" s="71">
        <v>26442190</v>
      </c>
      <c r="F56" s="71">
        <v>101113449</v>
      </c>
      <c r="G56" s="71">
        <v>31631247</v>
      </c>
      <c r="H56" s="71">
        <v>27715315</v>
      </c>
      <c r="I56" s="71">
        <v>22275738</v>
      </c>
      <c r="J56" s="71">
        <v>19491149</v>
      </c>
      <c r="K56" s="71">
        <v>76239950</v>
      </c>
      <c r="L56" s="71">
        <v>19817880</v>
      </c>
      <c r="M56" s="71">
        <v>18962607</v>
      </c>
      <c r="N56" s="71">
        <v>16900807</v>
      </c>
      <c r="O56" s="71">
        <v>20558656</v>
      </c>
      <c r="P56" s="71">
        <v>65896983</v>
      </c>
      <c r="Q56" s="71">
        <v>15941193</v>
      </c>
      <c r="R56" s="71">
        <v>18845591</v>
      </c>
      <c r="S56" s="71">
        <v>15608787</v>
      </c>
      <c r="T56" s="71">
        <v>15501412</v>
      </c>
      <c r="U56" s="71">
        <v>57217341</v>
      </c>
    </row>
    <row r="57" spans="2:22" ht="15" customHeight="1">
      <c r="B57" s="90" t="s">
        <v>90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2"/>
    </row>
    <row r="58" spans="2:22" ht="15" customHeight="1">
      <c r="B58" s="102" t="s">
        <v>88</v>
      </c>
      <c r="C58" s="103"/>
      <c r="D58" s="62">
        <v>45</v>
      </c>
      <c r="E58" s="62">
        <v>44</v>
      </c>
      <c r="F58" s="63">
        <v>44</v>
      </c>
      <c r="G58" s="63">
        <v>44</v>
      </c>
      <c r="H58" s="63">
        <v>43</v>
      </c>
      <c r="I58" s="63">
        <v>42</v>
      </c>
      <c r="J58" s="63">
        <v>41</v>
      </c>
      <c r="K58" s="63">
        <v>41</v>
      </c>
      <c r="L58" s="63">
        <v>41</v>
      </c>
      <c r="M58" s="63">
        <v>37</v>
      </c>
      <c r="N58" s="63">
        <v>38</v>
      </c>
      <c r="O58" s="63">
        <v>37</v>
      </c>
      <c r="P58" s="63">
        <v>34</v>
      </c>
      <c r="Q58" s="63">
        <v>34</v>
      </c>
      <c r="R58" s="63">
        <v>32</v>
      </c>
      <c r="S58" s="63">
        <v>30</v>
      </c>
      <c r="T58" s="63">
        <v>30</v>
      </c>
      <c r="U58" s="72">
        <v>30</v>
      </c>
    </row>
    <row r="59" spans="2:22" ht="15" customHeight="1">
      <c r="B59" s="100" t="s">
        <v>91</v>
      </c>
      <c r="C59" s="101"/>
      <c r="D59" s="64">
        <v>37</v>
      </c>
      <c r="E59" s="64">
        <v>37</v>
      </c>
      <c r="F59" s="65">
        <v>37</v>
      </c>
      <c r="G59" s="65">
        <v>37</v>
      </c>
      <c r="H59" s="65">
        <v>35</v>
      </c>
      <c r="I59" s="65">
        <v>34</v>
      </c>
      <c r="J59" s="65">
        <v>34</v>
      </c>
      <c r="K59" s="65">
        <v>34</v>
      </c>
      <c r="L59" s="65">
        <v>34</v>
      </c>
      <c r="M59" s="65">
        <v>34</v>
      </c>
      <c r="N59" s="65">
        <v>37</v>
      </c>
      <c r="O59" s="65">
        <v>37</v>
      </c>
      <c r="P59" s="65">
        <v>37</v>
      </c>
      <c r="Q59" s="65">
        <v>37</v>
      </c>
      <c r="R59" s="65">
        <v>36</v>
      </c>
      <c r="S59" s="65">
        <v>34</v>
      </c>
      <c r="T59" s="65">
        <v>26</v>
      </c>
      <c r="U59" s="73">
        <v>26</v>
      </c>
    </row>
    <row r="60" spans="2:22" ht="15" customHeight="1">
      <c r="B60" s="66"/>
      <c r="C60" s="66"/>
      <c r="D60" s="66"/>
      <c r="E60" s="67"/>
      <c r="F60" s="68"/>
      <c r="G60" s="68"/>
      <c r="H60" s="68"/>
      <c r="I60" s="68"/>
      <c r="J60" s="68"/>
      <c r="K60" s="69"/>
      <c r="L60" s="69"/>
      <c r="M60" s="69"/>
      <c r="N60" s="69"/>
      <c r="O60" s="69"/>
      <c r="P60" s="70"/>
      <c r="Q60" s="69"/>
      <c r="R60" s="69"/>
      <c r="S60" s="69"/>
      <c r="T60" s="69"/>
      <c r="U60" s="70"/>
    </row>
    <row r="61" spans="2:22" ht="15" customHeight="1">
      <c r="B61" s="66"/>
      <c r="C61" s="66"/>
      <c r="D61" s="66"/>
      <c r="E61" s="67"/>
      <c r="F61" s="68"/>
      <c r="G61" s="68"/>
      <c r="H61" s="68"/>
      <c r="I61" s="68"/>
      <c r="J61" s="68"/>
      <c r="K61" s="69"/>
      <c r="L61" s="69"/>
      <c r="M61" s="69"/>
      <c r="N61" s="69"/>
      <c r="O61" s="69"/>
      <c r="P61" s="70"/>
      <c r="Q61" s="69"/>
      <c r="R61" s="69"/>
      <c r="S61" s="69"/>
      <c r="T61" s="69"/>
      <c r="U61" s="70"/>
    </row>
    <row r="62" spans="2:22" ht="15" customHeight="1">
      <c r="B62" s="110" t="s">
        <v>32</v>
      </c>
      <c r="C62" s="111"/>
      <c r="D62" s="4" t="s">
        <v>96</v>
      </c>
      <c r="E62" s="4" t="s">
        <v>1</v>
      </c>
      <c r="F62" s="3" t="s">
        <v>2</v>
      </c>
      <c r="G62" s="3" t="s">
        <v>3</v>
      </c>
      <c r="H62" s="3" t="s">
        <v>4</v>
      </c>
      <c r="I62" s="3" t="s">
        <v>5</v>
      </c>
      <c r="J62" s="3" t="s">
        <v>6</v>
      </c>
      <c r="K62" s="3" t="s">
        <v>7</v>
      </c>
      <c r="L62" s="3" t="s">
        <v>8</v>
      </c>
      <c r="M62" s="3" t="s">
        <v>9</v>
      </c>
      <c r="N62" s="3" t="s">
        <v>10</v>
      </c>
      <c r="O62" s="3" t="s">
        <v>11</v>
      </c>
      <c r="P62" s="7" t="s">
        <v>12</v>
      </c>
      <c r="Q62" s="7" t="s">
        <v>13</v>
      </c>
      <c r="R62" s="7" t="s">
        <v>14</v>
      </c>
      <c r="S62" s="7" t="s">
        <v>15</v>
      </c>
      <c r="T62" s="7" t="s">
        <v>16</v>
      </c>
      <c r="U62" s="8" t="s">
        <v>17</v>
      </c>
      <c r="V62" s="2"/>
    </row>
    <row r="63" spans="2:22" ht="15" customHeight="1">
      <c r="B63" s="83" t="s">
        <v>33</v>
      </c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5"/>
    </row>
    <row r="64" spans="2:22" ht="15" customHeight="1">
      <c r="B64" s="104" t="s">
        <v>34</v>
      </c>
      <c r="C64" s="105"/>
      <c r="D64" s="30">
        <v>776</v>
      </c>
      <c r="E64" s="30">
        <v>782</v>
      </c>
      <c r="F64" s="9">
        <v>774</v>
      </c>
      <c r="G64" s="9">
        <v>774</v>
      </c>
      <c r="H64" s="9">
        <v>772</v>
      </c>
      <c r="I64" s="9">
        <v>776</v>
      </c>
      <c r="J64" s="9">
        <v>774</v>
      </c>
      <c r="K64" s="9">
        <v>769</v>
      </c>
      <c r="L64" s="9">
        <v>769</v>
      </c>
      <c r="M64" s="9">
        <v>768</v>
      </c>
      <c r="N64" s="9">
        <v>773</v>
      </c>
      <c r="O64" s="9">
        <v>772</v>
      </c>
      <c r="P64" s="9">
        <v>776</v>
      </c>
      <c r="Q64" s="9">
        <v>776</v>
      </c>
      <c r="R64" s="9">
        <v>785</v>
      </c>
      <c r="S64" s="9">
        <v>782</v>
      </c>
      <c r="T64" s="9">
        <v>779</v>
      </c>
      <c r="U64" s="31">
        <v>783</v>
      </c>
    </row>
    <row r="65" spans="1:22" ht="15" customHeight="1">
      <c r="B65" s="104" t="s">
        <v>35</v>
      </c>
      <c r="C65" s="105"/>
      <c r="D65" s="30">
        <v>1552</v>
      </c>
      <c r="E65" s="30">
        <v>1524</v>
      </c>
      <c r="F65" s="9">
        <v>1459</v>
      </c>
      <c r="G65" s="9">
        <v>1459</v>
      </c>
      <c r="H65" s="9">
        <v>1370</v>
      </c>
      <c r="I65" s="9">
        <v>1317</v>
      </c>
      <c r="J65" s="9">
        <v>1265</v>
      </c>
      <c r="K65" s="9">
        <v>1227</v>
      </c>
      <c r="L65" s="9">
        <v>1227</v>
      </c>
      <c r="M65" s="9">
        <v>1190</v>
      </c>
      <c r="N65" s="9">
        <v>1134</v>
      </c>
      <c r="O65" s="9">
        <v>1148</v>
      </c>
      <c r="P65" s="9">
        <v>1114</v>
      </c>
      <c r="Q65" s="9">
        <v>1114</v>
      </c>
      <c r="R65" s="9">
        <v>1098</v>
      </c>
      <c r="S65" s="9">
        <v>1067</v>
      </c>
      <c r="T65" s="9">
        <v>1035</v>
      </c>
      <c r="U65" s="31">
        <v>1028</v>
      </c>
    </row>
    <row r="66" spans="1:22" ht="15" customHeight="1">
      <c r="B66" s="104" t="s">
        <v>36</v>
      </c>
      <c r="C66" s="105"/>
      <c r="D66" s="30">
        <v>89</v>
      </c>
      <c r="E66" s="30">
        <v>90</v>
      </c>
      <c r="F66" s="9">
        <v>89</v>
      </c>
      <c r="G66" s="9">
        <v>89</v>
      </c>
      <c r="H66" s="9">
        <v>92</v>
      </c>
      <c r="I66" s="9">
        <v>92</v>
      </c>
      <c r="J66" s="9">
        <v>93</v>
      </c>
      <c r="K66" s="9">
        <v>94</v>
      </c>
      <c r="L66" s="9">
        <v>94</v>
      </c>
      <c r="M66" s="9">
        <v>94</v>
      </c>
      <c r="N66" s="9">
        <v>91</v>
      </c>
      <c r="O66" s="9">
        <v>85</v>
      </c>
      <c r="P66" s="9">
        <v>85</v>
      </c>
      <c r="Q66" s="9">
        <v>84</v>
      </c>
      <c r="R66" s="9">
        <v>81</v>
      </c>
      <c r="S66" s="9">
        <v>76</v>
      </c>
      <c r="T66" s="9">
        <v>75</v>
      </c>
      <c r="U66" s="31">
        <v>73</v>
      </c>
    </row>
    <row r="67" spans="1:22" ht="15" customHeight="1">
      <c r="B67" s="104" t="s">
        <v>25</v>
      </c>
      <c r="C67" s="105"/>
      <c r="D67" s="30">
        <v>45</v>
      </c>
      <c r="E67" s="30">
        <v>41</v>
      </c>
      <c r="F67" s="9">
        <v>42</v>
      </c>
      <c r="G67" s="9">
        <v>42</v>
      </c>
      <c r="H67" s="9">
        <v>43</v>
      </c>
      <c r="I67" s="9">
        <v>48</v>
      </c>
      <c r="J67" s="9">
        <v>58</v>
      </c>
      <c r="K67" s="9">
        <v>56</v>
      </c>
      <c r="L67" s="9">
        <v>56</v>
      </c>
      <c r="M67" s="9">
        <v>59</v>
      </c>
      <c r="N67" s="9">
        <v>62</v>
      </c>
      <c r="O67" s="9">
        <v>66</v>
      </c>
      <c r="P67" s="9">
        <v>72</v>
      </c>
      <c r="Q67" s="9">
        <v>72</v>
      </c>
      <c r="R67" s="9">
        <v>79</v>
      </c>
      <c r="S67" s="9">
        <v>74</v>
      </c>
      <c r="T67" s="9">
        <v>82</v>
      </c>
      <c r="U67" s="31">
        <v>80</v>
      </c>
    </row>
    <row r="68" spans="1:22" ht="15" customHeight="1">
      <c r="B68" s="104" t="s">
        <v>37</v>
      </c>
      <c r="C68" s="105"/>
      <c r="D68" s="30">
        <v>313</v>
      </c>
      <c r="E68" s="30">
        <v>270</v>
      </c>
      <c r="F68" s="9">
        <v>229</v>
      </c>
      <c r="G68" s="9">
        <v>229</v>
      </c>
      <c r="H68" s="9">
        <v>238</v>
      </c>
      <c r="I68" s="9">
        <v>264</v>
      </c>
      <c r="J68" s="9">
        <v>262</v>
      </c>
      <c r="K68" s="9">
        <v>268</v>
      </c>
      <c r="L68" s="9">
        <v>268</v>
      </c>
      <c r="M68" s="9">
        <v>241</v>
      </c>
      <c r="N68" s="9">
        <v>246</v>
      </c>
      <c r="O68" s="9">
        <v>286</v>
      </c>
      <c r="P68" s="9">
        <v>318</v>
      </c>
      <c r="Q68" s="9">
        <v>318</v>
      </c>
      <c r="R68" s="9">
        <v>322</v>
      </c>
      <c r="S68" s="9">
        <v>312</v>
      </c>
      <c r="T68" s="9">
        <v>234</v>
      </c>
      <c r="U68" s="31">
        <v>233</v>
      </c>
    </row>
    <row r="69" spans="1:22" ht="15" customHeight="1">
      <c r="B69" s="127" t="s">
        <v>69</v>
      </c>
      <c r="C69" s="128"/>
      <c r="D69" s="9">
        <v>939.89599999999996</v>
      </c>
      <c r="E69" s="9">
        <v>961.24400593070402</v>
      </c>
      <c r="F69" s="9">
        <v>953.79454028180294</v>
      </c>
      <c r="G69" s="9">
        <v>953.79454028180294</v>
      </c>
      <c r="H69" s="9">
        <v>992.88925246951499</v>
      </c>
      <c r="I69" s="9">
        <v>934.542727221615</v>
      </c>
      <c r="J69" s="9">
        <v>901.91952261024005</v>
      </c>
      <c r="K69" s="9">
        <v>841.95850662369287</v>
      </c>
      <c r="L69" s="9">
        <v>841.95850662369287</v>
      </c>
      <c r="M69" s="9">
        <v>870.88510720025101</v>
      </c>
      <c r="N69" s="9">
        <v>775.79994854983011</v>
      </c>
      <c r="O69" s="9">
        <v>774.39933009023298</v>
      </c>
      <c r="P69" s="9">
        <v>892.8222648624951</v>
      </c>
      <c r="Q69" s="9">
        <v>892.8222648624951</v>
      </c>
      <c r="R69" s="9">
        <v>888.72811212828196</v>
      </c>
      <c r="S69" s="9">
        <v>901.95443792256719</v>
      </c>
      <c r="T69" s="9">
        <v>855.71860973228991</v>
      </c>
      <c r="U69" s="31">
        <v>781.004702389714</v>
      </c>
    </row>
    <row r="70" spans="1:22" ht="15" customHeight="1">
      <c r="B70" s="129" t="s">
        <v>66</v>
      </c>
      <c r="C70" s="130"/>
      <c r="D70" s="74">
        <v>521.75463544617094</v>
      </c>
      <c r="E70" s="74">
        <v>531.48372200749293</v>
      </c>
      <c r="F70" s="74">
        <v>517</v>
      </c>
      <c r="G70" s="74">
        <v>517</v>
      </c>
      <c r="H70" s="74">
        <v>528.82678250044899</v>
      </c>
      <c r="I70" s="74">
        <v>506.90631711275097</v>
      </c>
      <c r="J70" s="74">
        <v>487.93812159478199</v>
      </c>
      <c r="K70" s="74">
        <v>454.60054125596895</v>
      </c>
      <c r="L70" s="74">
        <v>454.60054125596895</v>
      </c>
      <c r="M70" s="74">
        <v>463.36499358155203</v>
      </c>
      <c r="N70" s="74">
        <v>399.96658898942701</v>
      </c>
      <c r="O70" s="74">
        <v>403.48116838203202</v>
      </c>
      <c r="P70" s="74">
        <v>472.17324228789096</v>
      </c>
      <c r="Q70" s="74">
        <v>472.17324228789096</v>
      </c>
      <c r="R70" s="74">
        <v>471.08152899729998</v>
      </c>
      <c r="S70" s="74">
        <v>474.16953661422997</v>
      </c>
      <c r="T70" s="74">
        <v>461.27328005725496</v>
      </c>
      <c r="U70" s="75">
        <v>428.44638556041997</v>
      </c>
    </row>
    <row r="71" spans="1:22" ht="15" customHeight="1">
      <c r="B71" s="129" t="s">
        <v>67</v>
      </c>
      <c r="C71" s="130"/>
      <c r="D71" s="74">
        <v>418.14151723191719</v>
      </c>
      <c r="E71" s="74">
        <v>429.76028392321109</v>
      </c>
      <c r="F71" s="74">
        <v>437</v>
      </c>
      <c r="G71" s="74">
        <v>437</v>
      </c>
      <c r="H71" s="74">
        <v>464.062469969066</v>
      </c>
      <c r="I71" s="74">
        <v>427.63641010886403</v>
      </c>
      <c r="J71" s="74">
        <v>413.98140101545806</v>
      </c>
      <c r="K71" s="74">
        <v>387.35796536772392</v>
      </c>
      <c r="L71" s="74">
        <v>387.35796536772392</v>
      </c>
      <c r="M71" s="74">
        <v>407.52011361869899</v>
      </c>
      <c r="N71" s="74">
        <v>375.8333595604031</v>
      </c>
      <c r="O71" s="74">
        <v>370.91816170820096</v>
      </c>
      <c r="P71" s="74">
        <v>420.64902257460415</v>
      </c>
      <c r="Q71" s="74">
        <v>420.64902257460415</v>
      </c>
      <c r="R71" s="74">
        <v>417.64658313098198</v>
      </c>
      <c r="S71" s="74">
        <v>427.78490130833723</v>
      </c>
      <c r="T71" s="74">
        <v>394.44532967503494</v>
      </c>
      <c r="U71" s="75">
        <v>352.55831682929403</v>
      </c>
    </row>
    <row r="72" spans="1:22" ht="15" customHeight="1">
      <c r="B72" s="127" t="s">
        <v>92</v>
      </c>
      <c r="C72" s="128"/>
      <c r="D72" s="9">
        <v>9</v>
      </c>
      <c r="E72" s="9">
        <v>11</v>
      </c>
      <c r="F72" s="9">
        <v>30</v>
      </c>
      <c r="G72" s="9">
        <v>6</v>
      </c>
      <c r="H72" s="9">
        <f>5+1</f>
        <v>6</v>
      </c>
      <c r="I72" s="9">
        <v>8</v>
      </c>
      <c r="J72" s="9">
        <v>10</v>
      </c>
      <c r="K72" s="9">
        <v>24</v>
      </c>
      <c r="L72" s="9">
        <v>6</v>
      </c>
      <c r="M72" s="9">
        <v>2</v>
      </c>
      <c r="N72" s="9">
        <v>9</v>
      </c>
      <c r="O72" s="9">
        <v>7</v>
      </c>
      <c r="P72" s="9">
        <v>35</v>
      </c>
      <c r="Q72" s="9">
        <v>4</v>
      </c>
      <c r="R72" s="9">
        <v>11</v>
      </c>
      <c r="S72" s="9">
        <v>12</v>
      </c>
      <c r="T72" s="9">
        <v>8</v>
      </c>
      <c r="U72" s="75">
        <v>43</v>
      </c>
    </row>
    <row r="73" spans="1:22" ht="15" customHeight="1">
      <c r="A73" s="2"/>
      <c r="B73" s="127" t="s">
        <v>68</v>
      </c>
      <c r="C73" s="128"/>
      <c r="D73" s="9">
        <v>1921.8023567228702</v>
      </c>
      <c r="E73" s="9">
        <v>4624.9138708808796</v>
      </c>
      <c r="F73" s="9">
        <f>F74+F75</f>
        <v>13527.471558864821</v>
      </c>
      <c r="G73" s="9">
        <v>4065</v>
      </c>
      <c r="H73" s="9">
        <v>3304</v>
      </c>
      <c r="I73" s="9">
        <v>2068.0624607300001</v>
      </c>
      <c r="J73" s="9">
        <v>4091</v>
      </c>
      <c r="K73" s="9">
        <f>SUM(L73:O73)</f>
        <v>6146.1031677901001</v>
      </c>
      <c r="L73" s="9">
        <v>1786.710005033</v>
      </c>
      <c r="M73" s="9">
        <v>484.11320671610002</v>
      </c>
      <c r="N73" s="9">
        <v>2439.1764457909999</v>
      </c>
      <c r="O73" s="9">
        <f>SUM(O74:O75)</f>
        <v>1436.10351025</v>
      </c>
      <c r="P73" s="9">
        <v>21738</v>
      </c>
      <c r="Q73" s="9">
        <f>Q74+Q75</f>
        <v>3530.0299999999997</v>
      </c>
      <c r="R73" s="9">
        <f>R74+R75</f>
        <v>9482.59</v>
      </c>
      <c r="S73" s="9">
        <v>7258.1874515332001</v>
      </c>
      <c r="T73" s="9">
        <v>1467.4930970000003</v>
      </c>
      <c r="U73" s="75">
        <v>15984</v>
      </c>
      <c r="V73" s="44"/>
    </row>
    <row r="74" spans="1:22" ht="15" customHeight="1">
      <c r="A74" s="2"/>
      <c r="B74" s="129" t="s">
        <v>94</v>
      </c>
      <c r="C74" s="130"/>
      <c r="D74" s="74">
        <v>718.10800000000006</v>
      </c>
      <c r="E74" s="74">
        <v>2037.3589999999997</v>
      </c>
      <c r="F74" s="74">
        <f>SUM(G74:J74)</f>
        <v>8145.27</v>
      </c>
      <c r="G74" s="74">
        <v>1856</v>
      </c>
      <c r="H74" s="74">
        <f>1700.64+140.7</f>
        <v>1841.3400000000001</v>
      </c>
      <c r="I74" s="74">
        <v>805</v>
      </c>
      <c r="J74" s="74">
        <v>3642.93</v>
      </c>
      <c r="K74" s="74">
        <f t="shared" ref="K74" si="1">SUM(L74:O74)</f>
        <v>974.88000000000011</v>
      </c>
      <c r="L74" s="74">
        <v>423.33</v>
      </c>
      <c r="M74" s="74">
        <v>35.700000000000003</v>
      </c>
      <c r="N74" s="74">
        <f>214.68</f>
        <v>214.68</v>
      </c>
      <c r="O74" s="74">
        <v>301.17</v>
      </c>
      <c r="P74" s="74">
        <v>14923</v>
      </c>
      <c r="Q74" s="74">
        <v>2309.42</v>
      </c>
      <c r="R74" s="74">
        <v>7594.97</v>
      </c>
      <c r="S74" s="74">
        <v>4937.1589999999997</v>
      </c>
      <c r="T74" s="74">
        <v>81.89</v>
      </c>
      <c r="U74" s="75">
        <v>4768</v>
      </c>
    </row>
    <row r="75" spans="1:22" ht="15" customHeight="1">
      <c r="A75" s="2"/>
      <c r="B75" s="129" t="s">
        <v>38</v>
      </c>
      <c r="C75" s="130"/>
      <c r="D75" s="74">
        <v>1203.69435672287</v>
      </c>
      <c r="E75" s="74">
        <v>2587.5548708808797</v>
      </c>
      <c r="F75" s="74">
        <f t="shared" ref="F75" si="2">SUM(G75:J75)</f>
        <v>5382.2015588648201</v>
      </c>
      <c r="G75" s="74">
        <v>2209</v>
      </c>
      <c r="H75" s="74">
        <v>1463.32155886482</v>
      </c>
      <c r="I75" s="74">
        <v>1262</v>
      </c>
      <c r="J75" s="74">
        <v>447.88</v>
      </c>
      <c r="K75" s="74">
        <f>SUM(L75:O75)-1</f>
        <v>5170.7359610739995</v>
      </c>
      <c r="L75" s="74">
        <v>1363.931005033</v>
      </c>
      <c r="M75" s="74">
        <v>448.41</v>
      </c>
      <c r="N75" s="74">
        <v>2224.4614457909997</v>
      </c>
      <c r="O75" s="74">
        <v>1134.9335102499999</v>
      </c>
      <c r="P75" s="74">
        <v>6815</v>
      </c>
      <c r="Q75" s="74">
        <v>1220.6099999999999</v>
      </c>
      <c r="R75" s="74">
        <v>1887.62</v>
      </c>
      <c r="S75" s="74">
        <v>2321.0284515332</v>
      </c>
      <c r="T75" s="74">
        <v>1385.6030970000002</v>
      </c>
      <c r="U75" s="75">
        <v>11216</v>
      </c>
    </row>
    <row r="76" spans="1:22" ht="15" customHeight="1">
      <c r="A76" s="2"/>
      <c r="B76" s="136" t="s">
        <v>70</v>
      </c>
      <c r="C76" s="137"/>
      <c r="D76" s="76">
        <v>144</v>
      </c>
      <c r="E76" s="76">
        <v>98</v>
      </c>
      <c r="F76" s="77">
        <v>424</v>
      </c>
      <c r="G76" s="77">
        <v>116</v>
      </c>
      <c r="H76" s="77">
        <v>107</v>
      </c>
      <c r="I76" s="77">
        <v>90</v>
      </c>
      <c r="J76" s="77">
        <v>111</v>
      </c>
      <c r="K76" s="77">
        <v>300</v>
      </c>
      <c r="L76" s="77">
        <v>84</v>
      </c>
      <c r="M76" s="77">
        <v>105</v>
      </c>
      <c r="N76" s="77">
        <v>45</v>
      </c>
      <c r="O76" s="77">
        <v>66</v>
      </c>
      <c r="P76" s="77">
        <v>355</v>
      </c>
      <c r="Q76" s="77">
        <v>96</v>
      </c>
      <c r="R76" s="77">
        <v>79</v>
      </c>
      <c r="S76" s="77">
        <v>78</v>
      </c>
      <c r="T76" s="77">
        <v>102</v>
      </c>
      <c r="U76" s="45">
        <v>200</v>
      </c>
    </row>
    <row r="77" spans="1:22" ht="15" customHeight="1">
      <c r="A77" s="2"/>
      <c r="B77" s="88" t="s">
        <v>71</v>
      </c>
      <c r="C77" s="89"/>
      <c r="D77" s="40">
        <v>33717</v>
      </c>
      <c r="E77" s="40">
        <v>38835</v>
      </c>
      <c r="F77" s="39">
        <v>195862.30933345979</v>
      </c>
      <c r="G77" s="39">
        <v>55240.523576148204</v>
      </c>
      <c r="H77" s="39">
        <v>48587.317243562</v>
      </c>
      <c r="I77" s="39">
        <v>39567.820978079995</v>
      </c>
      <c r="J77" s="39">
        <v>52466.647535669581</v>
      </c>
      <c r="K77" s="39">
        <v>135076</v>
      </c>
      <c r="L77" s="39">
        <v>36425</v>
      </c>
      <c r="M77" s="39">
        <v>54665</v>
      </c>
      <c r="N77" s="39">
        <v>18791</v>
      </c>
      <c r="O77" s="39">
        <v>25195</v>
      </c>
      <c r="P77" s="39">
        <v>169801</v>
      </c>
      <c r="Q77" s="39">
        <v>47558</v>
      </c>
      <c r="R77" s="39">
        <v>30928</v>
      </c>
      <c r="S77" s="39">
        <v>41626</v>
      </c>
      <c r="T77" s="39">
        <v>49689</v>
      </c>
      <c r="U77" s="45">
        <v>106481</v>
      </c>
      <c r="V77" s="44"/>
    </row>
    <row r="78" spans="1:22" ht="15" customHeight="1">
      <c r="B78" s="131" t="s">
        <v>39</v>
      </c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3"/>
    </row>
    <row r="79" spans="1:22" ht="15" customHeight="1">
      <c r="B79" s="134" t="s">
        <v>40</v>
      </c>
      <c r="C79" s="135"/>
      <c r="D79" s="32">
        <v>395</v>
      </c>
      <c r="E79" s="32">
        <v>521</v>
      </c>
      <c r="F79" s="33">
        <v>1937</v>
      </c>
      <c r="G79" s="33">
        <v>568</v>
      </c>
      <c r="H79" s="33">
        <v>390</v>
      </c>
      <c r="I79" s="33">
        <v>463</v>
      </c>
      <c r="J79" s="33">
        <v>516</v>
      </c>
      <c r="K79" s="33">
        <v>1966</v>
      </c>
      <c r="L79" s="33">
        <v>612</v>
      </c>
      <c r="M79" s="33">
        <v>409</v>
      </c>
      <c r="N79" s="33">
        <v>454</v>
      </c>
      <c r="O79" s="33">
        <v>491</v>
      </c>
      <c r="P79" s="33">
        <v>2011</v>
      </c>
      <c r="Q79" s="33">
        <v>562</v>
      </c>
      <c r="R79" s="33">
        <v>417</v>
      </c>
      <c r="S79" s="33">
        <v>479</v>
      </c>
      <c r="T79" s="33">
        <v>553</v>
      </c>
      <c r="U79" s="34">
        <v>2023</v>
      </c>
    </row>
    <row r="80" spans="1:22" ht="15" customHeight="1">
      <c r="B80" s="41" t="s">
        <v>93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1"/>
      <c r="Q80" s="11"/>
      <c r="R80" s="10"/>
      <c r="S80" s="10"/>
      <c r="T80" s="11"/>
      <c r="U80" s="11"/>
    </row>
    <row r="81" spans="2:22" ht="15" customHeight="1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1"/>
      <c r="Q81" s="11"/>
      <c r="R81" s="10"/>
      <c r="S81" s="10"/>
      <c r="T81" s="11"/>
      <c r="U81" s="11"/>
    </row>
    <row r="82" spans="2:22" ht="15" customHeight="1">
      <c r="B82" s="110" t="s">
        <v>58</v>
      </c>
      <c r="C82" s="111"/>
      <c r="D82" s="4" t="s">
        <v>96</v>
      </c>
      <c r="E82" s="4" t="s">
        <v>1</v>
      </c>
      <c r="F82" s="3" t="s">
        <v>2</v>
      </c>
      <c r="G82" s="3" t="s">
        <v>3</v>
      </c>
      <c r="H82" s="3" t="s">
        <v>4</v>
      </c>
      <c r="I82" s="3" t="s">
        <v>5</v>
      </c>
      <c r="J82" s="3" t="s">
        <v>6</v>
      </c>
      <c r="K82" s="3" t="s">
        <v>7</v>
      </c>
      <c r="L82" s="3" t="s">
        <v>8</v>
      </c>
      <c r="M82" s="3" t="s">
        <v>9</v>
      </c>
      <c r="N82" s="3" t="s">
        <v>10</v>
      </c>
      <c r="O82" s="3" t="s">
        <v>11</v>
      </c>
      <c r="P82" s="7" t="s">
        <v>12</v>
      </c>
      <c r="Q82" s="7" t="s">
        <v>13</v>
      </c>
      <c r="R82" s="7" t="s">
        <v>14</v>
      </c>
      <c r="S82" s="7" t="s">
        <v>15</v>
      </c>
      <c r="T82" s="7" t="s">
        <v>16</v>
      </c>
      <c r="U82" s="7" t="s">
        <v>17</v>
      </c>
    </row>
    <row r="83" spans="2:22" ht="15" customHeight="1">
      <c r="B83" s="114" t="s">
        <v>59</v>
      </c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</row>
    <row r="84" spans="2:22" ht="15" customHeight="1">
      <c r="B84" s="114" t="s">
        <v>61</v>
      </c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2"/>
    </row>
    <row r="85" spans="2:22" ht="15" customHeight="1">
      <c r="B85" s="106" t="s">
        <v>41</v>
      </c>
      <c r="C85" s="107"/>
      <c r="D85" s="79">
        <v>148</v>
      </c>
      <c r="E85" s="13">
        <v>145</v>
      </c>
      <c r="F85" s="14">
        <v>145</v>
      </c>
      <c r="G85" s="14">
        <v>141.33333333333334</v>
      </c>
      <c r="H85" s="14">
        <v>143.66666666666666</v>
      </c>
      <c r="I85" s="14">
        <v>146.33333333333334</v>
      </c>
      <c r="J85" s="14">
        <v>148.66666666666666</v>
      </c>
      <c r="K85" s="14">
        <v>142.83333333333334</v>
      </c>
      <c r="L85" s="14">
        <v>144.66666666666666</v>
      </c>
      <c r="M85" s="14">
        <v>144</v>
      </c>
      <c r="N85" s="14">
        <v>141</v>
      </c>
      <c r="O85" s="14">
        <v>141.66666666666666</v>
      </c>
      <c r="P85" s="14">
        <v>136.66666666666666</v>
      </c>
      <c r="Q85" s="14">
        <v>142.33333333333334</v>
      </c>
      <c r="R85" s="14">
        <v>138.66666666666666</v>
      </c>
      <c r="S85" s="14">
        <v>126</v>
      </c>
      <c r="T85" s="14">
        <v>122</v>
      </c>
      <c r="U85" s="14">
        <v>121.25</v>
      </c>
    </row>
    <row r="86" spans="2:22" ht="15" customHeight="1">
      <c r="B86" s="114" t="s">
        <v>62</v>
      </c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</row>
    <row r="87" spans="2:22" ht="15" customHeight="1">
      <c r="B87" s="106" t="s">
        <v>41</v>
      </c>
      <c r="C87" s="107"/>
      <c r="D87" s="79">
        <v>103</v>
      </c>
      <c r="E87" s="13">
        <v>100</v>
      </c>
      <c r="F87" s="14">
        <v>93.333333333333329</v>
      </c>
      <c r="G87" s="14">
        <v>91.666666666666671</v>
      </c>
      <c r="H87" s="14">
        <v>94</v>
      </c>
      <c r="I87" s="14">
        <v>94</v>
      </c>
      <c r="J87" s="14">
        <v>93.666666666666671</v>
      </c>
      <c r="K87" s="14">
        <v>73.833333333333329</v>
      </c>
      <c r="L87" s="14">
        <v>80</v>
      </c>
      <c r="M87" s="14">
        <v>75.666666666666671</v>
      </c>
      <c r="N87" s="14">
        <v>71</v>
      </c>
      <c r="O87" s="14">
        <v>68.666666666666671</v>
      </c>
      <c r="P87" s="14">
        <v>62.583333333333336</v>
      </c>
      <c r="Q87" s="14">
        <v>66</v>
      </c>
      <c r="R87" s="14">
        <v>64.666666666666671</v>
      </c>
      <c r="S87" s="14">
        <v>62</v>
      </c>
      <c r="T87" s="14">
        <v>58</v>
      </c>
      <c r="U87" s="14">
        <v>55.25</v>
      </c>
    </row>
    <row r="88" spans="2:22" ht="15" customHeight="1">
      <c r="B88" s="114" t="s">
        <v>60</v>
      </c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</row>
    <row r="89" spans="2:22" ht="15" customHeight="1">
      <c r="B89" s="106" t="s">
        <v>63</v>
      </c>
      <c r="C89" s="107"/>
      <c r="D89" s="79">
        <v>166</v>
      </c>
      <c r="E89" s="13">
        <v>167</v>
      </c>
      <c r="F89" s="14">
        <v>176</v>
      </c>
      <c r="G89" s="14">
        <v>175.66666666666666</v>
      </c>
      <c r="H89" s="14">
        <v>176.33333333333334</v>
      </c>
      <c r="I89" s="14">
        <v>177.33333333333334</v>
      </c>
      <c r="J89" s="14">
        <v>177</v>
      </c>
      <c r="K89" s="14">
        <v>178.58333333333334</v>
      </c>
      <c r="L89" s="14">
        <v>176.66666666666666</v>
      </c>
      <c r="M89" s="14">
        <v>185.66666666666666</v>
      </c>
      <c r="N89" s="14">
        <v>179.33333333333334</v>
      </c>
      <c r="O89" s="14">
        <v>172.66666666666666</v>
      </c>
      <c r="P89" s="14">
        <v>133.08333333333334</v>
      </c>
      <c r="Q89" s="14">
        <v>157.66666666666666</v>
      </c>
      <c r="R89" s="14">
        <v>138.66666666666666</v>
      </c>
      <c r="S89" s="14">
        <v>121.66666666666667</v>
      </c>
      <c r="T89" s="14">
        <v>114.33333333333333</v>
      </c>
      <c r="U89" s="14">
        <v>88.75</v>
      </c>
    </row>
    <row r="90" spans="2:22" ht="15" customHeight="1">
      <c r="B90" s="122" t="s">
        <v>64</v>
      </c>
      <c r="C90" s="123"/>
      <c r="D90" s="80">
        <v>857</v>
      </c>
      <c r="E90" s="13">
        <v>831</v>
      </c>
      <c r="F90" s="14">
        <v>793</v>
      </c>
      <c r="G90" s="14">
        <v>818</v>
      </c>
      <c r="H90" s="14">
        <v>806</v>
      </c>
      <c r="I90" s="14">
        <v>780</v>
      </c>
      <c r="J90" s="14">
        <v>767</v>
      </c>
      <c r="K90" s="14">
        <v>683</v>
      </c>
      <c r="L90" s="14">
        <v>730</v>
      </c>
      <c r="M90" s="14">
        <v>701</v>
      </c>
      <c r="N90" s="14">
        <v>635</v>
      </c>
      <c r="O90" s="14">
        <v>667</v>
      </c>
      <c r="P90" s="14">
        <v>613</v>
      </c>
      <c r="Q90" s="14">
        <v>654</v>
      </c>
      <c r="R90" s="14">
        <v>614</v>
      </c>
      <c r="S90" s="14">
        <v>604</v>
      </c>
      <c r="T90" s="14">
        <v>579</v>
      </c>
      <c r="U90" s="14">
        <v>578</v>
      </c>
    </row>
    <row r="91" spans="2:22" ht="15" customHeight="1">
      <c r="B91" s="125" t="s">
        <v>65</v>
      </c>
      <c r="C91" s="126"/>
      <c r="D91" s="82">
        <v>112</v>
      </c>
      <c r="E91" s="16">
        <v>99</v>
      </c>
      <c r="F91" s="17">
        <v>85</v>
      </c>
      <c r="G91" s="17">
        <v>92</v>
      </c>
      <c r="H91" s="17">
        <v>84</v>
      </c>
      <c r="I91" s="17">
        <v>82</v>
      </c>
      <c r="J91" s="17">
        <v>83</v>
      </c>
      <c r="K91" s="17">
        <v>70</v>
      </c>
      <c r="L91" s="17">
        <v>76</v>
      </c>
      <c r="M91" s="17">
        <v>75</v>
      </c>
      <c r="N91" s="17">
        <v>70</v>
      </c>
      <c r="O91" s="17">
        <v>60</v>
      </c>
      <c r="P91" s="17">
        <v>50</v>
      </c>
      <c r="Q91" s="78" t="s">
        <v>73</v>
      </c>
      <c r="R91" s="78" t="s">
        <v>73</v>
      </c>
      <c r="S91" s="78" t="s">
        <v>73</v>
      </c>
      <c r="T91" s="78" t="s">
        <v>73</v>
      </c>
      <c r="U91" s="78" t="s">
        <v>73</v>
      </c>
    </row>
    <row r="92" spans="2:22" ht="15" customHeight="1">
      <c r="B92" s="35"/>
      <c r="C92" s="35"/>
      <c r="D92" s="35"/>
      <c r="E92" s="36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</row>
    <row r="93" spans="2:22" ht="15" customHeight="1">
      <c r="B93" s="110" t="s">
        <v>42</v>
      </c>
      <c r="C93" s="111"/>
      <c r="D93" s="4" t="s">
        <v>96</v>
      </c>
      <c r="E93" s="4" t="s">
        <v>1</v>
      </c>
      <c r="F93" s="3" t="s">
        <v>2</v>
      </c>
      <c r="G93" s="3" t="s">
        <v>3</v>
      </c>
      <c r="H93" s="3" t="s">
        <v>4</v>
      </c>
      <c r="I93" s="3" t="s">
        <v>5</v>
      </c>
      <c r="J93" s="3" t="s">
        <v>6</v>
      </c>
      <c r="K93" s="3" t="s">
        <v>7</v>
      </c>
      <c r="L93" s="3" t="s">
        <v>8</v>
      </c>
      <c r="M93" s="3" t="s">
        <v>9</v>
      </c>
      <c r="N93" s="3" t="s">
        <v>10</v>
      </c>
      <c r="O93" s="3" t="s">
        <v>11</v>
      </c>
      <c r="P93" s="7" t="s">
        <v>12</v>
      </c>
      <c r="Q93" s="7" t="s">
        <v>13</v>
      </c>
      <c r="R93" s="7" t="s">
        <v>14</v>
      </c>
      <c r="S93" s="7" t="s">
        <v>15</v>
      </c>
      <c r="T93" s="7" t="s">
        <v>16</v>
      </c>
      <c r="U93" s="8" t="s">
        <v>17</v>
      </c>
    </row>
    <row r="94" spans="2:22" ht="15" customHeight="1">
      <c r="B94" s="114" t="s">
        <v>43</v>
      </c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20"/>
    </row>
    <row r="95" spans="2:22" ht="15" customHeight="1">
      <c r="B95" s="106" t="s">
        <v>44</v>
      </c>
      <c r="C95" s="107"/>
      <c r="D95" s="50">
        <v>1360</v>
      </c>
      <c r="E95" s="50">
        <v>1446</v>
      </c>
      <c r="F95" s="50">
        <v>5621</v>
      </c>
      <c r="G95" s="50">
        <v>1627</v>
      </c>
      <c r="H95" s="50">
        <v>1500</v>
      </c>
      <c r="I95" s="50">
        <v>1260</v>
      </c>
      <c r="J95" s="50">
        <v>1234</v>
      </c>
      <c r="K95" s="50">
        <v>5174</v>
      </c>
      <c r="L95" s="50">
        <v>1237</v>
      </c>
      <c r="M95" s="50">
        <v>1249</v>
      </c>
      <c r="N95" s="50">
        <v>1230</v>
      </c>
      <c r="O95" s="50">
        <v>1458</v>
      </c>
      <c r="P95" s="50">
        <v>5079.6379999999999</v>
      </c>
      <c r="Q95" s="50">
        <v>1210.606</v>
      </c>
      <c r="R95" s="50">
        <v>1335</v>
      </c>
      <c r="S95" s="50">
        <v>1365</v>
      </c>
      <c r="T95" s="50">
        <v>1169</v>
      </c>
      <c r="U95" s="51">
        <v>4317</v>
      </c>
    </row>
    <row r="96" spans="2:22" ht="15" customHeight="1">
      <c r="B96" s="114" t="s">
        <v>45</v>
      </c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20"/>
    </row>
    <row r="97" spans="2:21" ht="15" customHeight="1">
      <c r="B97" s="106" t="s">
        <v>46</v>
      </c>
      <c r="C97" s="107"/>
      <c r="D97" s="13">
        <v>2060</v>
      </c>
      <c r="E97" s="13">
        <v>2596</v>
      </c>
      <c r="F97" s="14">
        <v>10086</v>
      </c>
      <c r="G97" s="14">
        <v>2723</v>
      </c>
      <c r="H97" s="14">
        <v>3103</v>
      </c>
      <c r="I97" s="14">
        <v>2081</v>
      </c>
      <c r="J97" s="14">
        <v>2179</v>
      </c>
      <c r="K97" s="14">
        <v>9375</v>
      </c>
      <c r="L97" s="14">
        <v>2131</v>
      </c>
      <c r="M97" s="14">
        <v>2503</v>
      </c>
      <c r="N97" s="14">
        <v>2047</v>
      </c>
      <c r="O97" s="14">
        <v>2694</v>
      </c>
      <c r="P97" s="14">
        <v>10789.714</v>
      </c>
      <c r="Q97" s="14">
        <v>2151</v>
      </c>
      <c r="R97" s="14">
        <v>2734.83</v>
      </c>
      <c r="S97" s="14">
        <v>3055</v>
      </c>
      <c r="T97" s="14">
        <v>2848.884</v>
      </c>
      <c r="U97" s="52">
        <v>13255</v>
      </c>
    </row>
    <row r="98" spans="2:21" ht="15" customHeight="1">
      <c r="B98" s="114" t="s">
        <v>47</v>
      </c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20"/>
    </row>
    <row r="99" spans="2:21" ht="15" customHeight="1">
      <c r="B99" s="118" t="s">
        <v>57</v>
      </c>
      <c r="C99" s="119"/>
      <c r="D99" s="18">
        <v>1.6</v>
      </c>
      <c r="E99" s="18">
        <v>1.6</v>
      </c>
      <c r="F99" s="19">
        <v>1.6</v>
      </c>
      <c r="G99" s="19">
        <v>1.6</v>
      </c>
      <c r="H99" s="19">
        <v>1.6</v>
      </c>
      <c r="I99" s="19">
        <v>1.6</v>
      </c>
      <c r="J99" s="19">
        <v>1.6</v>
      </c>
      <c r="K99" s="19">
        <v>1.59</v>
      </c>
      <c r="L99" s="19">
        <v>1.59</v>
      </c>
      <c r="M99" s="19">
        <v>1.59</v>
      </c>
      <c r="N99" s="19">
        <v>1.58</v>
      </c>
      <c r="O99" s="19">
        <v>1.56</v>
      </c>
      <c r="P99" s="19">
        <v>1.55</v>
      </c>
      <c r="Q99" s="19" t="s">
        <v>72</v>
      </c>
      <c r="R99" s="19">
        <v>1.54</v>
      </c>
      <c r="S99" s="19">
        <v>1.53</v>
      </c>
      <c r="T99" s="19">
        <v>1.5</v>
      </c>
      <c r="U99" s="53">
        <v>1.49</v>
      </c>
    </row>
  </sheetData>
  <mergeCells count="89">
    <mergeCell ref="B2:C4"/>
    <mergeCell ref="B91:C91"/>
    <mergeCell ref="B85:C85"/>
    <mergeCell ref="B69:C69"/>
    <mergeCell ref="B70:C70"/>
    <mergeCell ref="B71:C71"/>
    <mergeCell ref="B78:U78"/>
    <mergeCell ref="B79:C79"/>
    <mergeCell ref="B82:C82"/>
    <mergeCell ref="B73:C73"/>
    <mergeCell ref="B74:C74"/>
    <mergeCell ref="B75:C75"/>
    <mergeCell ref="B72:C72"/>
    <mergeCell ref="B76:C76"/>
    <mergeCell ref="B77:C77"/>
    <mergeCell ref="B83:U83"/>
    <mergeCell ref="B54:C54"/>
    <mergeCell ref="B99:C99"/>
    <mergeCell ref="B93:C93"/>
    <mergeCell ref="B95:C95"/>
    <mergeCell ref="B86:U86"/>
    <mergeCell ref="B87:C87"/>
    <mergeCell ref="B98:U98"/>
    <mergeCell ref="B94:U94"/>
    <mergeCell ref="B96:U96"/>
    <mergeCell ref="B97:C97"/>
    <mergeCell ref="B88:U88"/>
    <mergeCell ref="B84:U84"/>
    <mergeCell ref="B55:C55"/>
    <mergeCell ref="B90:C90"/>
    <mergeCell ref="B89:C89"/>
    <mergeCell ref="B45:C45"/>
    <mergeCell ref="B46:C46"/>
    <mergeCell ref="B47:C47"/>
    <mergeCell ref="B53:C53"/>
    <mergeCell ref="B48:C48"/>
    <mergeCell ref="B49:C49"/>
    <mergeCell ref="B51:C51"/>
    <mergeCell ref="B52:C52"/>
    <mergeCell ref="B68:C68"/>
    <mergeCell ref="B62:C62"/>
    <mergeCell ref="B57:U57"/>
    <mergeCell ref="B58:C58"/>
    <mergeCell ref="B59:C59"/>
    <mergeCell ref="B50:U50"/>
    <mergeCell ref="B56:C56"/>
    <mergeCell ref="B63:U63"/>
    <mergeCell ref="B64:C64"/>
    <mergeCell ref="B67:C67"/>
    <mergeCell ref="B65:C65"/>
    <mergeCell ref="B66:C66"/>
    <mergeCell ref="B30:C30"/>
    <mergeCell ref="B31:C31"/>
    <mergeCell ref="B34:C34"/>
    <mergeCell ref="B35:C35"/>
    <mergeCell ref="B10:C10"/>
    <mergeCell ref="B28:C28"/>
    <mergeCell ref="B29:C29"/>
    <mergeCell ref="B11:C11"/>
    <mergeCell ref="B12:C12"/>
    <mergeCell ref="B13:C13"/>
    <mergeCell ref="B19:C19"/>
    <mergeCell ref="B22:U22"/>
    <mergeCell ref="B18:C18"/>
    <mergeCell ref="B17:U17"/>
    <mergeCell ref="B32:C32"/>
    <mergeCell ref="B33:U33"/>
    <mergeCell ref="B41:C41"/>
    <mergeCell ref="B36:C36"/>
    <mergeCell ref="B43:C43"/>
    <mergeCell ref="B42:C42"/>
    <mergeCell ref="B37:C37"/>
    <mergeCell ref="B38:C38"/>
    <mergeCell ref="B44:U44"/>
    <mergeCell ref="B6:C6"/>
    <mergeCell ref="B27:C27"/>
    <mergeCell ref="B14:U14"/>
    <mergeCell ref="B15:C15"/>
    <mergeCell ref="B16:C16"/>
    <mergeCell ref="B21:C21"/>
    <mergeCell ref="B23:C23"/>
    <mergeCell ref="B24:C24"/>
    <mergeCell ref="B25:C25"/>
    <mergeCell ref="B26:C26"/>
    <mergeCell ref="B7:C7"/>
    <mergeCell ref="B8:C8"/>
    <mergeCell ref="B9:C9"/>
    <mergeCell ref="B39:C39"/>
    <mergeCell ref="B40:C40"/>
  </mergeCells>
  <pageMargins left="0" right="0" top="0.75" bottom="0.75" header="0" footer="0"/>
  <pageSetup paperSize="9" scale="57" fitToHeight="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Stats</vt:lpstr>
      <vt:lpstr>Stats!Print_Area</vt:lpstr>
    </vt:vector>
  </TitlesOfParts>
  <Company>Singapore Exchange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Singapore Exchange Limited</dc:creator>
  <cp:lastModifiedBy>Singapore Exchange Limited</cp:lastModifiedBy>
  <cp:lastPrinted>2014-01-22T04:33:56Z</cp:lastPrinted>
  <dcterms:created xsi:type="dcterms:W3CDTF">2013-10-10T01:43:10Z</dcterms:created>
  <dcterms:modified xsi:type="dcterms:W3CDTF">2014-01-22T06:07:57Z</dcterms:modified>
</cp:coreProperties>
</file>